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enerali-my.sharepoint.com/personal/percuoco_corp_generali_net/Documents/Desktop/FS/Convenzione Liability 2023/Aprile 2025/"/>
    </mc:Choice>
  </mc:AlternateContent>
  <xr:revisionPtr revIDLastSave="4" documentId="8_{6CB1FE97-5B62-4475-97F4-2CE543D5BCCE}" xr6:coauthVersionLast="47" xr6:coauthVersionMax="47" xr10:uidLastSave="{B40D4CF2-61C1-41EF-9912-8DB70616E02A}"/>
  <bookViews>
    <workbookView xWindow="-110" yWindow="-110" windowWidth="19420" windowHeight="11500" xr2:uid="{B25863E4-E8B1-4157-9C83-E4F6118123DB}"/>
  </bookViews>
  <sheets>
    <sheet name="Sinistri Conv 2023" sheetId="1" r:id="rId1"/>
  </sheets>
  <externalReferences>
    <externalReference r:id="rId2"/>
  </externalReferences>
  <definedNames>
    <definedName name="_xlnm._FilterDatabase" localSheetId="0" hidden="1">'Sinistri Conv 2023'!$A$1:$U$121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21" i="1" l="1"/>
  <c r="T121" i="1"/>
  <c r="S121" i="1"/>
  <c r="R121" i="1"/>
  <c r="Q121" i="1"/>
  <c r="P121" i="1"/>
  <c r="O121" i="1"/>
  <c r="N121" i="1"/>
  <c r="K121" i="1"/>
  <c r="J121" i="1"/>
  <c r="I121" i="1"/>
  <c r="M121" i="1" s="1"/>
  <c r="H121" i="1"/>
  <c r="G121" i="1"/>
  <c r="F121" i="1"/>
  <c r="E121" i="1"/>
  <c r="D121" i="1"/>
  <c r="C121" i="1"/>
  <c r="B121" i="1"/>
  <c r="A121" i="1"/>
  <c r="U120" i="1"/>
  <c r="T120" i="1"/>
  <c r="S120" i="1"/>
  <c r="R120" i="1"/>
  <c r="Q120" i="1"/>
  <c r="P120" i="1"/>
  <c r="O120" i="1"/>
  <c r="N120" i="1"/>
  <c r="K120" i="1"/>
  <c r="J120" i="1"/>
  <c r="I120" i="1"/>
  <c r="M120" i="1" s="1"/>
  <c r="H120" i="1"/>
  <c r="G120" i="1"/>
  <c r="F120" i="1"/>
  <c r="E120" i="1"/>
  <c r="D120" i="1"/>
  <c r="A120" i="1"/>
  <c r="U119" i="1"/>
  <c r="T119" i="1"/>
  <c r="S119" i="1"/>
  <c r="R119" i="1"/>
  <c r="Q119" i="1"/>
  <c r="P119" i="1"/>
  <c r="O119" i="1"/>
  <c r="N119" i="1"/>
  <c r="L119" i="1"/>
  <c r="K119" i="1"/>
  <c r="J119" i="1"/>
  <c r="I119" i="1"/>
  <c r="M119" i="1" s="1"/>
  <c r="H119" i="1"/>
  <c r="G119" i="1"/>
  <c r="F119" i="1"/>
  <c r="E119" i="1"/>
  <c r="D119" i="1"/>
  <c r="C119" i="1"/>
  <c r="B119" i="1"/>
  <c r="A119" i="1"/>
  <c r="U118" i="1"/>
  <c r="T118" i="1"/>
  <c r="S118" i="1"/>
  <c r="R118" i="1"/>
  <c r="Q118" i="1"/>
  <c r="P118" i="1"/>
  <c r="O118" i="1"/>
  <c r="N118" i="1"/>
  <c r="K118" i="1"/>
  <c r="J118" i="1"/>
  <c r="I118" i="1"/>
  <c r="M118" i="1" s="1"/>
  <c r="H118" i="1"/>
  <c r="G118" i="1"/>
  <c r="F118" i="1"/>
  <c r="E118" i="1"/>
  <c r="D118" i="1"/>
  <c r="C118" i="1"/>
  <c r="B118" i="1"/>
  <c r="A118" i="1"/>
  <c r="U117" i="1"/>
  <c r="T117" i="1"/>
  <c r="S117" i="1"/>
  <c r="R117" i="1"/>
  <c r="Q117" i="1"/>
  <c r="P117" i="1"/>
  <c r="O117" i="1"/>
  <c r="N117" i="1"/>
  <c r="K117" i="1"/>
  <c r="J117" i="1"/>
  <c r="I117" i="1"/>
  <c r="L117" i="1" s="1"/>
  <c r="H117" i="1"/>
  <c r="G117" i="1"/>
  <c r="F117" i="1"/>
  <c r="E117" i="1"/>
  <c r="D117" i="1"/>
  <c r="C117" i="1"/>
  <c r="B117" i="1"/>
  <c r="A117" i="1"/>
  <c r="U116" i="1"/>
  <c r="T116" i="1"/>
  <c r="S116" i="1"/>
  <c r="R116" i="1"/>
  <c r="Q116" i="1"/>
  <c r="P116" i="1"/>
  <c r="O116" i="1"/>
  <c r="N116" i="1"/>
  <c r="K116" i="1"/>
  <c r="J116" i="1"/>
  <c r="I116" i="1"/>
  <c r="M116" i="1" s="1"/>
  <c r="H116" i="1"/>
  <c r="G116" i="1"/>
  <c r="F116" i="1"/>
  <c r="E116" i="1"/>
  <c r="D116" i="1"/>
  <c r="C116" i="1"/>
  <c r="B116" i="1"/>
  <c r="A116" i="1"/>
  <c r="U115" i="1"/>
  <c r="T115" i="1"/>
  <c r="S115" i="1"/>
  <c r="R115" i="1"/>
  <c r="Q115" i="1"/>
  <c r="P115" i="1"/>
  <c r="O115" i="1"/>
  <c r="N115" i="1"/>
  <c r="K115" i="1"/>
  <c r="J115" i="1"/>
  <c r="I115" i="1"/>
  <c r="M115" i="1" s="1"/>
  <c r="H115" i="1"/>
  <c r="G115" i="1"/>
  <c r="F115" i="1"/>
  <c r="E115" i="1"/>
  <c r="D115" i="1"/>
  <c r="C115" i="1"/>
  <c r="B115" i="1"/>
  <c r="A115" i="1"/>
  <c r="U114" i="1"/>
  <c r="T114" i="1"/>
  <c r="S114" i="1"/>
  <c r="R114" i="1"/>
  <c r="Q114" i="1"/>
  <c r="P114" i="1"/>
  <c r="O114" i="1"/>
  <c r="N114" i="1"/>
  <c r="M114" i="1"/>
  <c r="K114" i="1"/>
  <c r="J114" i="1"/>
  <c r="I114" i="1"/>
  <c r="L114" i="1" s="1"/>
  <c r="H114" i="1"/>
  <c r="G114" i="1"/>
  <c r="F114" i="1"/>
  <c r="E114" i="1"/>
  <c r="D114" i="1"/>
  <c r="C114" i="1"/>
  <c r="B114" i="1"/>
  <c r="A114" i="1"/>
  <c r="U113" i="1"/>
  <c r="T113" i="1"/>
  <c r="S113" i="1"/>
  <c r="R113" i="1"/>
  <c r="Q113" i="1"/>
  <c r="P113" i="1"/>
  <c r="O113" i="1"/>
  <c r="N113" i="1"/>
  <c r="K113" i="1"/>
  <c r="J113" i="1"/>
  <c r="I113" i="1"/>
  <c r="L113" i="1" s="1"/>
  <c r="H113" i="1"/>
  <c r="G113" i="1"/>
  <c r="F113" i="1"/>
  <c r="E113" i="1"/>
  <c r="D113" i="1"/>
  <c r="C113" i="1"/>
  <c r="B113" i="1"/>
  <c r="A113" i="1"/>
  <c r="U112" i="1"/>
  <c r="T112" i="1"/>
  <c r="S112" i="1"/>
  <c r="R112" i="1"/>
  <c r="Q112" i="1"/>
  <c r="P112" i="1"/>
  <c r="O112" i="1"/>
  <c r="N112" i="1"/>
  <c r="K112" i="1"/>
  <c r="J112" i="1"/>
  <c r="I112" i="1"/>
  <c r="M112" i="1" s="1"/>
  <c r="H112" i="1"/>
  <c r="G112" i="1"/>
  <c r="F112" i="1"/>
  <c r="E112" i="1"/>
  <c r="D112" i="1"/>
  <c r="C112" i="1"/>
  <c r="B112" i="1"/>
  <c r="A112" i="1"/>
  <c r="U111" i="1"/>
  <c r="T111" i="1"/>
  <c r="S111" i="1"/>
  <c r="R111" i="1"/>
  <c r="Q111" i="1"/>
  <c r="P111" i="1"/>
  <c r="O111" i="1"/>
  <c r="N111" i="1"/>
  <c r="K111" i="1"/>
  <c r="J111" i="1"/>
  <c r="I111" i="1"/>
  <c r="M111" i="1" s="1"/>
  <c r="H111" i="1"/>
  <c r="G111" i="1"/>
  <c r="F111" i="1"/>
  <c r="E111" i="1"/>
  <c r="D111" i="1"/>
  <c r="C111" i="1"/>
  <c r="B111" i="1"/>
  <c r="A111" i="1"/>
  <c r="U110" i="1"/>
  <c r="T110" i="1"/>
  <c r="S110" i="1"/>
  <c r="R110" i="1"/>
  <c r="Q110" i="1"/>
  <c r="P110" i="1"/>
  <c r="O110" i="1"/>
  <c r="N110" i="1"/>
  <c r="M110" i="1"/>
  <c r="K110" i="1"/>
  <c r="J110" i="1"/>
  <c r="I110" i="1"/>
  <c r="L110" i="1" s="1"/>
  <c r="H110" i="1"/>
  <c r="G110" i="1"/>
  <c r="F110" i="1"/>
  <c r="E110" i="1"/>
  <c r="D110" i="1"/>
  <c r="C110" i="1"/>
  <c r="B110" i="1"/>
  <c r="A110" i="1"/>
  <c r="U109" i="1"/>
  <c r="T109" i="1"/>
  <c r="S109" i="1"/>
  <c r="R109" i="1"/>
  <c r="Q109" i="1"/>
  <c r="P109" i="1"/>
  <c r="O109" i="1"/>
  <c r="N109" i="1"/>
  <c r="K109" i="1"/>
  <c r="J109" i="1"/>
  <c r="I109" i="1"/>
  <c r="L109" i="1" s="1"/>
  <c r="H109" i="1"/>
  <c r="G109" i="1"/>
  <c r="F109" i="1"/>
  <c r="E109" i="1"/>
  <c r="D109" i="1"/>
  <c r="C109" i="1"/>
  <c r="B109" i="1"/>
  <c r="A109" i="1"/>
  <c r="U108" i="1"/>
  <c r="T108" i="1"/>
  <c r="S108" i="1"/>
  <c r="R108" i="1"/>
  <c r="Q108" i="1"/>
  <c r="P108" i="1"/>
  <c r="O108" i="1"/>
  <c r="N108" i="1"/>
  <c r="K108" i="1"/>
  <c r="J108" i="1"/>
  <c r="I108" i="1"/>
  <c r="L108" i="1" s="1"/>
  <c r="H108" i="1"/>
  <c r="G108" i="1"/>
  <c r="F108" i="1"/>
  <c r="E108" i="1"/>
  <c r="D108" i="1"/>
  <c r="C108" i="1"/>
  <c r="B108" i="1"/>
  <c r="A108" i="1"/>
  <c r="U107" i="1"/>
  <c r="T107" i="1"/>
  <c r="S107" i="1"/>
  <c r="R107" i="1"/>
  <c r="Q107" i="1"/>
  <c r="P107" i="1"/>
  <c r="O107" i="1"/>
  <c r="N107" i="1"/>
  <c r="K107" i="1"/>
  <c r="J107" i="1"/>
  <c r="I107" i="1"/>
  <c r="L107" i="1" s="1"/>
  <c r="H107" i="1"/>
  <c r="G107" i="1"/>
  <c r="F107" i="1"/>
  <c r="E107" i="1"/>
  <c r="D107" i="1"/>
  <c r="C107" i="1"/>
  <c r="B107" i="1"/>
  <c r="A107" i="1"/>
  <c r="U106" i="1"/>
  <c r="T106" i="1"/>
  <c r="S106" i="1"/>
  <c r="R106" i="1"/>
  <c r="Q106" i="1"/>
  <c r="P106" i="1"/>
  <c r="O106" i="1"/>
  <c r="N106" i="1"/>
  <c r="K106" i="1"/>
  <c r="J106" i="1"/>
  <c r="I106" i="1"/>
  <c r="M106" i="1" s="1"/>
  <c r="H106" i="1"/>
  <c r="G106" i="1"/>
  <c r="F106" i="1"/>
  <c r="E106" i="1"/>
  <c r="D106" i="1"/>
  <c r="C106" i="1"/>
  <c r="B106" i="1"/>
  <c r="A106" i="1"/>
  <c r="U105" i="1"/>
  <c r="T105" i="1"/>
  <c r="S105" i="1"/>
  <c r="R105" i="1"/>
  <c r="Q105" i="1"/>
  <c r="P105" i="1"/>
  <c r="O105" i="1"/>
  <c r="N105" i="1"/>
  <c r="K105" i="1"/>
  <c r="J105" i="1"/>
  <c r="I105" i="1"/>
  <c r="L105" i="1" s="1"/>
  <c r="H105" i="1"/>
  <c r="G105" i="1"/>
  <c r="F105" i="1"/>
  <c r="E105" i="1"/>
  <c r="D105" i="1"/>
  <c r="C105" i="1"/>
  <c r="B105" i="1"/>
  <c r="A105" i="1"/>
  <c r="U104" i="1"/>
  <c r="T104" i="1"/>
  <c r="S104" i="1"/>
  <c r="R104" i="1"/>
  <c r="Q104" i="1"/>
  <c r="P104" i="1"/>
  <c r="O104" i="1"/>
  <c r="N104" i="1"/>
  <c r="K104" i="1"/>
  <c r="J104" i="1"/>
  <c r="I104" i="1"/>
  <c r="L104" i="1" s="1"/>
  <c r="H104" i="1"/>
  <c r="G104" i="1"/>
  <c r="F104" i="1"/>
  <c r="E104" i="1"/>
  <c r="D104" i="1"/>
  <c r="C104" i="1"/>
  <c r="B104" i="1"/>
  <c r="A104" i="1"/>
  <c r="U103" i="1"/>
  <c r="T103" i="1"/>
  <c r="S103" i="1"/>
  <c r="R103" i="1"/>
  <c r="Q103" i="1"/>
  <c r="P103" i="1"/>
  <c r="O103" i="1"/>
  <c r="N103" i="1"/>
  <c r="K103" i="1"/>
  <c r="J103" i="1"/>
  <c r="I103" i="1"/>
  <c r="L103" i="1" s="1"/>
  <c r="H103" i="1"/>
  <c r="G103" i="1"/>
  <c r="F103" i="1"/>
  <c r="E103" i="1"/>
  <c r="D103" i="1"/>
  <c r="C103" i="1"/>
  <c r="B103" i="1"/>
  <c r="A103" i="1"/>
  <c r="U102" i="1"/>
  <c r="T102" i="1"/>
  <c r="S102" i="1"/>
  <c r="R102" i="1"/>
  <c r="Q102" i="1"/>
  <c r="P102" i="1"/>
  <c r="O102" i="1"/>
  <c r="N102" i="1"/>
  <c r="K102" i="1"/>
  <c r="J102" i="1"/>
  <c r="I102" i="1"/>
  <c r="M102" i="1" s="1"/>
  <c r="H102" i="1"/>
  <c r="G102" i="1"/>
  <c r="F102" i="1"/>
  <c r="E102" i="1"/>
  <c r="D102" i="1"/>
  <c r="C102" i="1"/>
  <c r="B102" i="1"/>
  <c r="A102" i="1"/>
  <c r="U101" i="1"/>
  <c r="T101" i="1"/>
  <c r="S101" i="1"/>
  <c r="R101" i="1"/>
  <c r="Q101" i="1"/>
  <c r="P101" i="1"/>
  <c r="O101" i="1"/>
  <c r="N101" i="1"/>
  <c r="K101" i="1"/>
  <c r="J101" i="1"/>
  <c r="I101" i="1"/>
  <c r="L101" i="1" s="1"/>
  <c r="H101" i="1"/>
  <c r="G101" i="1"/>
  <c r="F101" i="1"/>
  <c r="E101" i="1"/>
  <c r="D101" i="1"/>
  <c r="C101" i="1"/>
  <c r="B101" i="1"/>
  <c r="A101" i="1"/>
  <c r="U100" i="1"/>
  <c r="T100" i="1"/>
  <c r="S100" i="1"/>
  <c r="R100" i="1"/>
  <c r="Q100" i="1"/>
  <c r="P100" i="1"/>
  <c r="O100" i="1"/>
  <c r="N100" i="1"/>
  <c r="K100" i="1"/>
  <c r="J100" i="1"/>
  <c r="I100" i="1"/>
  <c r="L100" i="1" s="1"/>
  <c r="H100" i="1"/>
  <c r="G100" i="1"/>
  <c r="F100" i="1"/>
  <c r="E100" i="1"/>
  <c r="D100" i="1"/>
  <c r="C100" i="1"/>
  <c r="B100" i="1"/>
  <c r="A100" i="1"/>
  <c r="U99" i="1"/>
  <c r="T99" i="1"/>
  <c r="S99" i="1"/>
  <c r="R99" i="1"/>
  <c r="Q99" i="1"/>
  <c r="P99" i="1"/>
  <c r="O99" i="1"/>
  <c r="N99" i="1"/>
  <c r="K99" i="1"/>
  <c r="J99" i="1"/>
  <c r="I99" i="1"/>
  <c r="L99" i="1" s="1"/>
  <c r="H99" i="1"/>
  <c r="G99" i="1"/>
  <c r="F99" i="1"/>
  <c r="E99" i="1"/>
  <c r="D99" i="1"/>
  <c r="C99" i="1"/>
  <c r="B99" i="1"/>
  <c r="A99" i="1"/>
  <c r="U98" i="1"/>
  <c r="T98" i="1"/>
  <c r="S98" i="1"/>
  <c r="R98" i="1"/>
  <c r="Q98" i="1"/>
  <c r="P98" i="1"/>
  <c r="O98" i="1"/>
  <c r="N98" i="1"/>
  <c r="K98" i="1"/>
  <c r="J98" i="1"/>
  <c r="I98" i="1"/>
  <c r="M98" i="1" s="1"/>
  <c r="H98" i="1"/>
  <c r="G98" i="1"/>
  <c r="F98" i="1"/>
  <c r="E98" i="1"/>
  <c r="D98" i="1"/>
  <c r="C98" i="1"/>
  <c r="B98" i="1"/>
  <c r="A98" i="1"/>
  <c r="U97" i="1"/>
  <c r="T97" i="1"/>
  <c r="S97" i="1"/>
  <c r="R97" i="1"/>
  <c r="Q97" i="1"/>
  <c r="P97" i="1"/>
  <c r="O97" i="1"/>
  <c r="N97" i="1"/>
  <c r="K97" i="1"/>
  <c r="J97" i="1"/>
  <c r="I97" i="1"/>
  <c r="L97" i="1" s="1"/>
  <c r="H97" i="1"/>
  <c r="G97" i="1"/>
  <c r="F97" i="1"/>
  <c r="E97" i="1"/>
  <c r="D97" i="1"/>
  <c r="C97" i="1"/>
  <c r="B97" i="1"/>
  <c r="A97" i="1"/>
  <c r="U96" i="1"/>
  <c r="T96" i="1"/>
  <c r="S96" i="1"/>
  <c r="R96" i="1"/>
  <c r="Q96" i="1"/>
  <c r="P96" i="1"/>
  <c r="O96" i="1"/>
  <c r="N96" i="1"/>
  <c r="K96" i="1"/>
  <c r="J96" i="1"/>
  <c r="I96" i="1"/>
  <c r="L96" i="1" s="1"/>
  <c r="H96" i="1"/>
  <c r="G96" i="1"/>
  <c r="F96" i="1"/>
  <c r="E96" i="1"/>
  <c r="D96" i="1"/>
  <c r="C96" i="1"/>
  <c r="B96" i="1"/>
  <c r="A96" i="1"/>
  <c r="U95" i="1"/>
  <c r="T95" i="1"/>
  <c r="S95" i="1"/>
  <c r="R95" i="1"/>
  <c r="Q95" i="1"/>
  <c r="P95" i="1"/>
  <c r="O95" i="1"/>
  <c r="N95" i="1"/>
  <c r="K95" i="1"/>
  <c r="J95" i="1"/>
  <c r="I95" i="1"/>
  <c r="L95" i="1" s="1"/>
  <c r="H95" i="1"/>
  <c r="G95" i="1"/>
  <c r="F95" i="1"/>
  <c r="E95" i="1"/>
  <c r="D95" i="1"/>
  <c r="C95" i="1"/>
  <c r="B95" i="1"/>
  <c r="A95" i="1"/>
  <c r="U94" i="1"/>
  <c r="T94" i="1"/>
  <c r="S94" i="1"/>
  <c r="R94" i="1"/>
  <c r="Q94" i="1"/>
  <c r="P94" i="1"/>
  <c r="O94" i="1"/>
  <c r="N94" i="1"/>
  <c r="K94" i="1"/>
  <c r="J94" i="1"/>
  <c r="I94" i="1"/>
  <c r="L94" i="1" s="1"/>
  <c r="H94" i="1"/>
  <c r="G94" i="1"/>
  <c r="F94" i="1"/>
  <c r="E94" i="1"/>
  <c r="D94" i="1"/>
  <c r="C94" i="1"/>
  <c r="B94" i="1"/>
  <c r="A94" i="1"/>
  <c r="U93" i="1"/>
  <c r="T93" i="1"/>
  <c r="S93" i="1"/>
  <c r="R93" i="1"/>
  <c r="Q93" i="1"/>
  <c r="P93" i="1"/>
  <c r="O93" i="1"/>
  <c r="N93" i="1"/>
  <c r="K93" i="1"/>
  <c r="J93" i="1"/>
  <c r="I93" i="1"/>
  <c r="L93" i="1" s="1"/>
  <c r="H93" i="1"/>
  <c r="G93" i="1"/>
  <c r="F93" i="1"/>
  <c r="E93" i="1"/>
  <c r="D93" i="1"/>
  <c r="C93" i="1"/>
  <c r="B93" i="1"/>
  <c r="A93" i="1"/>
  <c r="U92" i="1"/>
  <c r="T92" i="1"/>
  <c r="S92" i="1"/>
  <c r="R92" i="1"/>
  <c r="Q92" i="1"/>
  <c r="P92" i="1"/>
  <c r="O92" i="1"/>
  <c r="N92" i="1"/>
  <c r="K92" i="1"/>
  <c r="J92" i="1"/>
  <c r="I92" i="1"/>
  <c r="L92" i="1" s="1"/>
  <c r="H92" i="1"/>
  <c r="G92" i="1"/>
  <c r="F92" i="1"/>
  <c r="E92" i="1"/>
  <c r="D92" i="1"/>
  <c r="C92" i="1"/>
  <c r="B92" i="1"/>
  <c r="A92" i="1"/>
  <c r="U91" i="1"/>
  <c r="T91" i="1"/>
  <c r="S91" i="1"/>
  <c r="R91" i="1"/>
  <c r="Q91" i="1"/>
  <c r="P91" i="1"/>
  <c r="O91" i="1"/>
  <c r="N91" i="1"/>
  <c r="K91" i="1"/>
  <c r="J91" i="1"/>
  <c r="I91" i="1"/>
  <c r="L91" i="1" s="1"/>
  <c r="H91" i="1"/>
  <c r="G91" i="1"/>
  <c r="F91" i="1"/>
  <c r="E91" i="1"/>
  <c r="D91" i="1"/>
  <c r="C91" i="1"/>
  <c r="B91" i="1"/>
  <c r="A91" i="1"/>
  <c r="U90" i="1"/>
  <c r="T90" i="1"/>
  <c r="S90" i="1"/>
  <c r="R90" i="1"/>
  <c r="Q90" i="1"/>
  <c r="P90" i="1"/>
  <c r="O90" i="1"/>
  <c r="N90" i="1"/>
  <c r="K90" i="1"/>
  <c r="J90" i="1"/>
  <c r="I90" i="1"/>
  <c r="L90" i="1" s="1"/>
  <c r="H90" i="1"/>
  <c r="G90" i="1"/>
  <c r="F90" i="1"/>
  <c r="E90" i="1"/>
  <c r="D90" i="1"/>
  <c r="C90" i="1"/>
  <c r="B90" i="1"/>
  <c r="A90" i="1"/>
  <c r="U89" i="1"/>
  <c r="T89" i="1"/>
  <c r="S89" i="1"/>
  <c r="R89" i="1"/>
  <c r="Q89" i="1"/>
  <c r="P89" i="1"/>
  <c r="O89" i="1"/>
  <c r="N89" i="1"/>
  <c r="K89" i="1"/>
  <c r="J89" i="1"/>
  <c r="I89" i="1"/>
  <c r="L89" i="1" s="1"/>
  <c r="H89" i="1"/>
  <c r="G89" i="1"/>
  <c r="F89" i="1"/>
  <c r="E89" i="1"/>
  <c r="D89" i="1"/>
  <c r="C89" i="1"/>
  <c r="B89" i="1"/>
  <c r="A89" i="1"/>
  <c r="U88" i="1"/>
  <c r="T88" i="1"/>
  <c r="S88" i="1"/>
  <c r="R88" i="1"/>
  <c r="Q88" i="1"/>
  <c r="P88" i="1"/>
  <c r="O88" i="1"/>
  <c r="N88" i="1"/>
  <c r="M88" i="1"/>
  <c r="K88" i="1"/>
  <c r="J88" i="1"/>
  <c r="I88" i="1"/>
  <c r="L88" i="1" s="1"/>
  <c r="H88" i="1"/>
  <c r="G88" i="1"/>
  <c r="F88" i="1"/>
  <c r="E88" i="1"/>
  <c r="D88" i="1"/>
  <c r="C88" i="1"/>
  <c r="B88" i="1"/>
  <c r="A88" i="1"/>
  <c r="U87" i="1"/>
  <c r="T87" i="1"/>
  <c r="S87" i="1"/>
  <c r="R87" i="1"/>
  <c r="Q87" i="1"/>
  <c r="P87" i="1"/>
  <c r="O87" i="1"/>
  <c r="N87" i="1"/>
  <c r="K87" i="1"/>
  <c r="J87" i="1"/>
  <c r="I87" i="1"/>
  <c r="L87" i="1" s="1"/>
  <c r="H87" i="1"/>
  <c r="G87" i="1"/>
  <c r="F87" i="1"/>
  <c r="E87" i="1"/>
  <c r="D87" i="1"/>
  <c r="C87" i="1"/>
  <c r="B87" i="1"/>
  <c r="A87" i="1"/>
  <c r="U86" i="1"/>
  <c r="T86" i="1"/>
  <c r="S86" i="1"/>
  <c r="R86" i="1"/>
  <c r="Q86" i="1"/>
  <c r="P86" i="1"/>
  <c r="O86" i="1"/>
  <c r="N86" i="1"/>
  <c r="K86" i="1"/>
  <c r="J86" i="1"/>
  <c r="I86" i="1"/>
  <c r="L86" i="1" s="1"/>
  <c r="H86" i="1"/>
  <c r="G86" i="1"/>
  <c r="F86" i="1"/>
  <c r="E86" i="1"/>
  <c r="D86" i="1"/>
  <c r="C86" i="1"/>
  <c r="B86" i="1"/>
  <c r="A86" i="1"/>
  <c r="U85" i="1"/>
  <c r="T85" i="1"/>
  <c r="S85" i="1"/>
  <c r="R85" i="1"/>
  <c r="Q85" i="1"/>
  <c r="P85" i="1"/>
  <c r="O85" i="1"/>
  <c r="N85" i="1"/>
  <c r="K85" i="1"/>
  <c r="J85" i="1"/>
  <c r="I85" i="1"/>
  <c r="L85" i="1" s="1"/>
  <c r="H85" i="1"/>
  <c r="G85" i="1"/>
  <c r="F85" i="1"/>
  <c r="E85" i="1"/>
  <c r="D85" i="1"/>
  <c r="C85" i="1"/>
  <c r="B85" i="1"/>
  <c r="A85" i="1"/>
  <c r="U84" i="1"/>
  <c r="T84" i="1"/>
  <c r="S84" i="1"/>
  <c r="R84" i="1"/>
  <c r="Q84" i="1"/>
  <c r="P84" i="1"/>
  <c r="O84" i="1"/>
  <c r="N84" i="1"/>
  <c r="K84" i="1"/>
  <c r="J84" i="1"/>
  <c r="I84" i="1"/>
  <c r="L84" i="1" s="1"/>
  <c r="H84" i="1"/>
  <c r="G84" i="1"/>
  <c r="F84" i="1"/>
  <c r="E84" i="1"/>
  <c r="D84" i="1"/>
  <c r="C84" i="1"/>
  <c r="B84" i="1"/>
  <c r="A84" i="1"/>
  <c r="U83" i="1"/>
  <c r="T83" i="1"/>
  <c r="S83" i="1"/>
  <c r="R83" i="1"/>
  <c r="Q83" i="1"/>
  <c r="P83" i="1"/>
  <c r="O83" i="1"/>
  <c r="N83" i="1"/>
  <c r="K83" i="1"/>
  <c r="J83" i="1"/>
  <c r="I83" i="1"/>
  <c r="L83" i="1" s="1"/>
  <c r="H83" i="1"/>
  <c r="G83" i="1"/>
  <c r="F83" i="1"/>
  <c r="E83" i="1"/>
  <c r="D83" i="1"/>
  <c r="C83" i="1"/>
  <c r="B83" i="1"/>
  <c r="A83" i="1"/>
  <c r="U82" i="1"/>
  <c r="T82" i="1"/>
  <c r="S82" i="1"/>
  <c r="R82" i="1"/>
  <c r="Q82" i="1"/>
  <c r="P82" i="1"/>
  <c r="O82" i="1"/>
  <c r="N82" i="1"/>
  <c r="K82" i="1"/>
  <c r="J82" i="1"/>
  <c r="I82" i="1"/>
  <c r="L82" i="1" s="1"/>
  <c r="H82" i="1"/>
  <c r="G82" i="1"/>
  <c r="F82" i="1"/>
  <c r="E82" i="1"/>
  <c r="D82" i="1"/>
  <c r="C82" i="1"/>
  <c r="B82" i="1"/>
  <c r="A82" i="1"/>
  <c r="U81" i="1"/>
  <c r="T81" i="1"/>
  <c r="S81" i="1"/>
  <c r="R81" i="1"/>
  <c r="Q81" i="1"/>
  <c r="P81" i="1"/>
  <c r="O81" i="1"/>
  <c r="N81" i="1"/>
  <c r="K81" i="1"/>
  <c r="J81" i="1"/>
  <c r="I81" i="1"/>
  <c r="L81" i="1" s="1"/>
  <c r="H81" i="1"/>
  <c r="G81" i="1"/>
  <c r="F81" i="1"/>
  <c r="E81" i="1"/>
  <c r="D81" i="1"/>
  <c r="C81" i="1"/>
  <c r="B81" i="1"/>
  <c r="A81" i="1"/>
  <c r="U80" i="1"/>
  <c r="T80" i="1"/>
  <c r="S80" i="1"/>
  <c r="R80" i="1"/>
  <c r="Q80" i="1"/>
  <c r="P80" i="1"/>
  <c r="O80" i="1"/>
  <c r="N80" i="1"/>
  <c r="K80" i="1"/>
  <c r="J80" i="1"/>
  <c r="I80" i="1"/>
  <c r="L80" i="1" s="1"/>
  <c r="H80" i="1"/>
  <c r="G80" i="1"/>
  <c r="F80" i="1"/>
  <c r="E80" i="1"/>
  <c r="D80" i="1"/>
  <c r="C80" i="1"/>
  <c r="B80" i="1"/>
  <c r="A80" i="1"/>
  <c r="U79" i="1"/>
  <c r="T79" i="1"/>
  <c r="S79" i="1"/>
  <c r="R79" i="1"/>
  <c r="Q79" i="1"/>
  <c r="P79" i="1"/>
  <c r="O79" i="1"/>
  <c r="N79" i="1"/>
  <c r="K79" i="1"/>
  <c r="J79" i="1"/>
  <c r="I79" i="1"/>
  <c r="L79" i="1" s="1"/>
  <c r="H79" i="1"/>
  <c r="G79" i="1"/>
  <c r="F79" i="1"/>
  <c r="E79" i="1"/>
  <c r="D79" i="1"/>
  <c r="C79" i="1"/>
  <c r="B79" i="1"/>
  <c r="A79" i="1"/>
  <c r="U78" i="1"/>
  <c r="T78" i="1"/>
  <c r="S78" i="1"/>
  <c r="R78" i="1"/>
  <c r="Q78" i="1"/>
  <c r="P78" i="1"/>
  <c r="O78" i="1"/>
  <c r="N78" i="1"/>
  <c r="K78" i="1"/>
  <c r="J78" i="1"/>
  <c r="I78" i="1"/>
  <c r="M78" i="1" s="1"/>
  <c r="H78" i="1"/>
  <c r="G78" i="1"/>
  <c r="F78" i="1"/>
  <c r="E78" i="1"/>
  <c r="D78" i="1"/>
  <c r="C78" i="1"/>
  <c r="B78" i="1"/>
  <c r="A78" i="1"/>
  <c r="U77" i="1"/>
  <c r="T77" i="1"/>
  <c r="S77" i="1"/>
  <c r="R77" i="1"/>
  <c r="Q77" i="1"/>
  <c r="P77" i="1"/>
  <c r="O77" i="1"/>
  <c r="N77" i="1"/>
  <c r="K77" i="1"/>
  <c r="J77" i="1"/>
  <c r="I77" i="1"/>
  <c r="L77" i="1" s="1"/>
  <c r="H77" i="1"/>
  <c r="G77" i="1"/>
  <c r="F77" i="1"/>
  <c r="E77" i="1"/>
  <c r="D77" i="1"/>
  <c r="C77" i="1"/>
  <c r="B77" i="1"/>
  <c r="A77" i="1"/>
  <c r="U76" i="1"/>
  <c r="T76" i="1"/>
  <c r="S76" i="1"/>
  <c r="R76" i="1"/>
  <c r="Q76" i="1"/>
  <c r="P76" i="1"/>
  <c r="O76" i="1"/>
  <c r="N76" i="1"/>
  <c r="K76" i="1"/>
  <c r="J76" i="1"/>
  <c r="I76" i="1"/>
  <c r="L76" i="1" s="1"/>
  <c r="H76" i="1"/>
  <c r="G76" i="1"/>
  <c r="F76" i="1"/>
  <c r="E76" i="1"/>
  <c r="D76" i="1"/>
  <c r="C76" i="1"/>
  <c r="B76" i="1"/>
  <c r="A76" i="1"/>
  <c r="U75" i="1"/>
  <c r="T75" i="1"/>
  <c r="S75" i="1"/>
  <c r="R75" i="1"/>
  <c r="Q75" i="1"/>
  <c r="P75" i="1"/>
  <c r="O75" i="1"/>
  <c r="N75" i="1"/>
  <c r="K75" i="1"/>
  <c r="J75" i="1"/>
  <c r="I75" i="1"/>
  <c r="L75" i="1" s="1"/>
  <c r="H75" i="1"/>
  <c r="G75" i="1"/>
  <c r="F75" i="1"/>
  <c r="E75" i="1"/>
  <c r="D75" i="1"/>
  <c r="C75" i="1"/>
  <c r="B75" i="1"/>
  <c r="A75" i="1"/>
  <c r="U74" i="1"/>
  <c r="T74" i="1"/>
  <c r="S74" i="1"/>
  <c r="R74" i="1"/>
  <c r="Q74" i="1"/>
  <c r="P74" i="1"/>
  <c r="O74" i="1"/>
  <c r="N74" i="1"/>
  <c r="K74" i="1"/>
  <c r="J74" i="1"/>
  <c r="I74" i="1"/>
  <c r="M74" i="1" s="1"/>
  <c r="H74" i="1"/>
  <c r="G74" i="1"/>
  <c r="F74" i="1"/>
  <c r="E74" i="1"/>
  <c r="D74" i="1"/>
  <c r="C74" i="1"/>
  <c r="B74" i="1"/>
  <c r="A74" i="1"/>
  <c r="U73" i="1"/>
  <c r="T73" i="1"/>
  <c r="S73" i="1"/>
  <c r="R73" i="1"/>
  <c r="Q73" i="1"/>
  <c r="P73" i="1"/>
  <c r="O73" i="1"/>
  <c r="N73" i="1"/>
  <c r="K73" i="1"/>
  <c r="J73" i="1"/>
  <c r="I73" i="1"/>
  <c r="L73" i="1" s="1"/>
  <c r="H73" i="1"/>
  <c r="G73" i="1"/>
  <c r="F73" i="1"/>
  <c r="E73" i="1"/>
  <c r="D73" i="1"/>
  <c r="C73" i="1"/>
  <c r="B73" i="1"/>
  <c r="A73" i="1"/>
  <c r="U72" i="1"/>
  <c r="T72" i="1"/>
  <c r="S72" i="1"/>
  <c r="R72" i="1"/>
  <c r="Q72" i="1"/>
  <c r="P72" i="1"/>
  <c r="O72" i="1"/>
  <c r="N72" i="1"/>
  <c r="K72" i="1"/>
  <c r="J72" i="1"/>
  <c r="I72" i="1"/>
  <c r="L72" i="1" s="1"/>
  <c r="H72" i="1"/>
  <c r="G72" i="1"/>
  <c r="F72" i="1"/>
  <c r="E72" i="1"/>
  <c r="D72" i="1"/>
  <c r="C72" i="1"/>
  <c r="B72" i="1"/>
  <c r="A72" i="1"/>
  <c r="U71" i="1"/>
  <c r="T71" i="1"/>
  <c r="S71" i="1"/>
  <c r="R71" i="1"/>
  <c r="Q71" i="1"/>
  <c r="P71" i="1"/>
  <c r="O71" i="1"/>
  <c r="N71" i="1"/>
  <c r="K71" i="1"/>
  <c r="J71" i="1"/>
  <c r="I71" i="1"/>
  <c r="L71" i="1" s="1"/>
  <c r="H71" i="1"/>
  <c r="G71" i="1"/>
  <c r="F71" i="1"/>
  <c r="E71" i="1"/>
  <c r="D71" i="1"/>
  <c r="C71" i="1"/>
  <c r="B71" i="1"/>
  <c r="A71" i="1"/>
  <c r="U70" i="1"/>
  <c r="T70" i="1"/>
  <c r="S70" i="1"/>
  <c r="R70" i="1"/>
  <c r="Q70" i="1"/>
  <c r="P70" i="1"/>
  <c r="O70" i="1"/>
  <c r="N70" i="1"/>
  <c r="K70" i="1"/>
  <c r="J70" i="1"/>
  <c r="I70" i="1"/>
  <c r="M70" i="1" s="1"/>
  <c r="H70" i="1"/>
  <c r="G70" i="1"/>
  <c r="F70" i="1"/>
  <c r="E70" i="1"/>
  <c r="D70" i="1"/>
  <c r="C70" i="1"/>
  <c r="B70" i="1"/>
  <c r="A70" i="1"/>
  <c r="U69" i="1"/>
  <c r="T69" i="1"/>
  <c r="S69" i="1"/>
  <c r="R69" i="1"/>
  <c r="Q69" i="1"/>
  <c r="P69" i="1"/>
  <c r="O69" i="1"/>
  <c r="N69" i="1"/>
  <c r="K69" i="1"/>
  <c r="J69" i="1"/>
  <c r="I69" i="1"/>
  <c r="L69" i="1" s="1"/>
  <c r="H69" i="1"/>
  <c r="G69" i="1"/>
  <c r="F69" i="1"/>
  <c r="E69" i="1"/>
  <c r="D69" i="1"/>
  <c r="C69" i="1"/>
  <c r="B69" i="1"/>
  <c r="A69" i="1"/>
  <c r="U68" i="1"/>
  <c r="T68" i="1"/>
  <c r="S68" i="1"/>
  <c r="R68" i="1"/>
  <c r="Q68" i="1"/>
  <c r="P68" i="1"/>
  <c r="O68" i="1"/>
  <c r="N68" i="1"/>
  <c r="K68" i="1"/>
  <c r="J68" i="1"/>
  <c r="I68" i="1"/>
  <c r="L68" i="1" s="1"/>
  <c r="H68" i="1"/>
  <c r="G68" i="1"/>
  <c r="F68" i="1"/>
  <c r="E68" i="1"/>
  <c r="D68" i="1"/>
  <c r="C68" i="1"/>
  <c r="B68" i="1"/>
  <c r="A68" i="1"/>
  <c r="U67" i="1"/>
  <c r="T67" i="1"/>
  <c r="S67" i="1"/>
  <c r="R67" i="1"/>
  <c r="Q67" i="1"/>
  <c r="P67" i="1"/>
  <c r="O67" i="1"/>
  <c r="N67" i="1"/>
  <c r="K67" i="1"/>
  <c r="J67" i="1"/>
  <c r="I67" i="1"/>
  <c r="M67" i="1" s="1"/>
  <c r="H67" i="1"/>
  <c r="G67" i="1"/>
  <c r="F67" i="1"/>
  <c r="E67" i="1"/>
  <c r="D67" i="1"/>
  <c r="C67" i="1"/>
  <c r="B67" i="1"/>
  <c r="A67" i="1"/>
  <c r="U66" i="1"/>
  <c r="T66" i="1"/>
  <c r="S66" i="1"/>
  <c r="R66" i="1"/>
  <c r="Q66" i="1"/>
  <c r="P66" i="1"/>
  <c r="O66" i="1"/>
  <c r="N66" i="1"/>
  <c r="L66" i="1"/>
  <c r="K66" i="1"/>
  <c r="J66" i="1"/>
  <c r="I66" i="1"/>
  <c r="M66" i="1" s="1"/>
  <c r="H66" i="1"/>
  <c r="G66" i="1"/>
  <c r="F66" i="1"/>
  <c r="E66" i="1"/>
  <c r="D66" i="1"/>
  <c r="C66" i="1"/>
  <c r="B66" i="1"/>
  <c r="A66" i="1"/>
  <c r="U65" i="1"/>
  <c r="T65" i="1"/>
  <c r="S65" i="1"/>
  <c r="R65" i="1"/>
  <c r="Q65" i="1"/>
  <c r="P65" i="1"/>
  <c r="O65" i="1"/>
  <c r="N65" i="1"/>
  <c r="K65" i="1"/>
  <c r="J65" i="1"/>
  <c r="I65" i="1"/>
  <c r="L65" i="1" s="1"/>
  <c r="H65" i="1"/>
  <c r="G65" i="1"/>
  <c r="F65" i="1"/>
  <c r="E65" i="1"/>
  <c r="D65" i="1"/>
  <c r="C65" i="1"/>
  <c r="B65" i="1"/>
  <c r="A65" i="1"/>
  <c r="U64" i="1"/>
  <c r="T64" i="1"/>
  <c r="S64" i="1"/>
  <c r="R64" i="1"/>
  <c r="Q64" i="1"/>
  <c r="P64" i="1"/>
  <c r="O64" i="1"/>
  <c r="N64" i="1"/>
  <c r="K64" i="1"/>
  <c r="J64" i="1"/>
  <c r="I64" i="1"/>
  <c r="L64" i="1" s="1"/>
  <c r="H64" i="1"/>
  <c r="G64" i="1"/>
  <c r="F64" i="1"/>
  <c r="E64" i="1"/>
  <c r="D64" i="1"/>
  <c r="C64" i="1"/>
  <c r="B64" i="1"/>
  <c r="A64" i="1"/>
  <c r="U63" i="1"/>
  <c r="T63" i="1"/>
  <c r="S63" i="1"/>
  <c r="R63" i="1"/>
  <c r="Q63" i="1"/>
  <c r="P63" i="1"/>
  <c r="O63" i="1"/>
  <c r="N63" i="1"/>
  <c r="K63" i="1"/>
  <c r="J63" i="1"/>
  <c r="I63" i="1"/>
  <c r="L63" i="1" s="1"/>
  <c r="H63" i="1"/>
  <c r="G63" i="1"/>
  <c r="F63" i="1"/>
  <c r="E63" i="1"/>
  <c r="D63" i="1"/>
  <c r="C63" i="1"/>
  <c r="B63" i="1"/>
  <c r="A63" i="1"/>
  <c r="U62" i="1"/>
  <c r="T62" i="1"/>
  <c r="S62" i="1"/>
  <c r="R62" i="1"/>
  <c r="Q62" i="1"/>
  <c r="P62" i="1"/>
  <c r="O62" i="1"/>
  <c r="N62" i="1"/>
  <c r="K62" i="1"/>
  <c r="J62" i="1"/>
  <c r="I62" i="1"/>
  <c r="M62" i="1" s="1"/>
  <c r="H62" i="1"/>
  <c r="G62" i="1"/>
  <c r="F62" i="1"/>
  <c r="E62" i="1"/>
  <c r="D62" i="1"/>
  <c r="C62" i="1"/>
  <c r="B62" i="1"/>
  <c r="A62" i="1"/>
  <c r="U61" i="1"/>
  <c r="T61" i="1"/>
  <c r="S61" i="1"/>
  <c r="R61" i="1"/>
  <c r="Q61" i="1"/>
  <c r="P61" i="1"/>
  <c r="O61" i="1"/>
  <c r="N61" i="1"/>
  <c r="K61" i="1"/>
  <c r="J61" i="1"/>
  <c r="I61" i="1"/>
  <c r="L61" i="1" s="1"/>
  <c r="H61" i="1"/>
  <c r="G61" i="1"/>
  <c r="F61" i="1"/>
  <c r="E61" i="1"/>
  <c r="D61" i="1"/>
  <c r="C61" i="1"/>
  <c r="B61" i="1"/>
  <c r="A61" i="1"/>
  <c r="U60" i="1"/>
  <c r="T60" i="1"/>
  <c r="S60" i="1"/>
  <c r="R60" i="1"/>
  <c r="Q60" i="1"/>
  <c r="P60" i="1"/>
  <c r="O60" i="1"/>
  <c r="N60" i="1"/>
  <c r="K60" i="1"/>
  <c r="J60" i="1"/>
  <c r="I60" i="1"/>
  <c r="L60" i="1" s="1"/>
  <c r="H60" i="1"/>
  <c r="G60" i="1"/>
  <c r="F60" i="1"/>
  <c r="E60" i="1"/>
  <c r="D60" i="1"/>
  <c r="C60" i="1"/>
  <c r="B60" i="1"/>
  <c r="A60" i="1"/>
  <c r="U59" i="1"/>
  <c r="T59" i="1"/>
  <c r="S59" i="1"/>
  <c r="R59" i="1"/>
  <c r="Q59" i="1"/>
  <c r="P59" i="1"/>
  <c r="O59" i="1"/>
  <c r="N59" i="1"/>
  <c r="K59" i="1"/>
  <c r="J59" i="1"/>
  <c r="I59" i="1"/>
  <c r="L59" i="1" s="1"/>
  <c r="H59" i="1"/>
  <c r="G59" i="1"/>
  <c r="F59" i="1"/>
  <c r="E59" i="1"/>
  <c r="D59" i="1"/>
  <c r="C59" i="1"/>
  <c r="B59" i="1"/>
  <c r="A59" i="1"/>
  <c r="U58" i="1"/>
  <c r="T58" i="1"/>
  <c r="S58" i="1"/>
  <c r="R58" i="1"/>
  <c r="Q58" i="1"/>
  <c r="P58" i="1"/>
  <c r="O58" i="1"/>
  <c r="N58" i="1"/>
  <c r="K58" i="1"/>
  <c r="J58" i="1"/>
  <c r="I58" i="1"/>
  <c r="L58" i="1" s="1"/>
  <c r="H58" i="1"/>
  <c r="G58" i="1"/>
  <c r="F58" i="1"/>
  <c r="E58" i="1"/>
  <c r="D58" i="1"/>
  <c r="C58" i="1"/>
  <c r="B58" i="1"/>
  <c r="A58" i="1"/>
  <c r="U57" i="1"/>
  <c r="T57" i="1"/>
  <c r="S57" i="1"/>
  <c r="R57" i="1"/>
  <c r="Q57" i="1"/>
  <c r="P57" i="1"/>
  <c r="O57" i="1"/>
  <c r="N57" i="1"/>
  <c r="K57" i="1"/>
  <c r="J57" i="1"/>
  <c r="I57" i="1"/>
  <c r="L57" i="1" s="1"/>
  <c r="H57" i="1"/>
  <c r="G57" i="1"/>
  <c r="F57" i="1"/>
  <c r="E57" i="1"/>
  <c r="D57" i="1"/>
  <c r="C57" i="1"/>
  <c r="B57" i="1"/>
  <c r="A57" i="1"/>
  <c r="U56" i="1"/>
  <c r="T56" i="1"/>
  <c r="S56" i="1"/>
  <c r="R56" i="1"/>
  <c r="Q56" i="1"/>
  <c r="P56" i="1"/>
  <c r="O56" i="1"/>
  <c r="N56" i="1"/>
  <c r="K56" i="1"/>
  <c r="J56" i="1"/>
  <c r="I56" i="1"/>
  <c r="L56" i="1" s="1"/>
  <c r="H56" i="1"/>
  <c r="G56" i="1"/>
  <c r="F56" i="1"/>
  <c r="E56" i="1"/>
  <c r="D56" i="1"/>
  <c r="C56" i="1"/>
  <c r="B56" i="1"/>
  <c r="A56" i="1"/>
  <c r="U55" i="1"/>
  <c r="T55" i="1"/>
  <c r="S55" i="1"/>
  <c r="R55" i="1"/>
  <c r="Q55" i="1"/>
  <c r="P55" i="1"/>
  <c r="O55" i="1"/>
  <c r="N55" i="1"/>
  <c r="K55" i="1"/>
  <c r="J55" i="1"/>
  <c r="I55" i="1"/>
  <c r="L55" i="1" s="1"/>
  <c r="H55" i="1"/>
  <c r="G55" i="1"/>
  <c r="F55" i="1"/>
  <c r="E55" i="1"/>
  <c r="D55" i="1"/>
  <c r="C55" i="1"/>
  <c r="B55" i="1"/>
  <c r="A55" i="1"/>
  <c r="U54" i="1"/>
  <c r="T54" i="1"/>
  <c r="S54" i="1"/>
  <c r="R54" i="1"/>
  <c r="Q54" i="1"/>
  <c r="P54" i="1"/>
  <c r="O54" i="1"/>
  <c r="N54" i="1"/>
  <c r="K54" i="1"/>
  <c r="J54" i="1"/>
  <c r="I54" i="1"/>
  <c r="M54" i="1" s="1"/>
  <c r="H54" i="1"/>
  <c r="G54" i="1"/>
  <c r="F54" i="1"/>
  <c r="E54" i="1"/>
  <c r="D54" i="1"/>
  <c r="C54" i="1"/>
  <c r="B54" i="1"/>
  <c r="A54" i="1"/>
  <c r="U53" i="1"/>
  <c r="T53" i="1"/>
  <c r="S53" i="1"/>
  <c r="R53" i="1"/>
  <c r="Q53" i="1"/>
  <c r="P53" i="1"/>
  <c r="O53" i="1"/>
  <c r="N53" i="1"/>
  <c r="K53" i="1"/>
  <c r="J53" i="1"/>
  <c r="I53" i="1"/>
  <c r="L53" i="1" s="1"/>
  <c r="H53" i="1"/>
  <c r="G53" i="1"/>
  <c r="F53" i="1"/>
  <c r="E53" i="1"/>
  <c r="D53" i="1"/>
  <c r="C53" i="1"/>
  <c r="B53" i="1"/>
  <c r="A53" i="1"/>
  <c r="U52" i="1"/>
  <c r="T52" i="1"/>
  <c r="S52" i="1"/>
  <c r="R52" i="1"/>
  <c r="Q52" i="1"/>
  <c r="P52" i="1"/>
  <c r="O52" i="1"/>
  <c r="N52" i="1"/>
  <c r="K52" i="1"/>
  <c r="J52" i="1"/>
  <c r="I52" i="1"/>
  <c r="L52" i="1" s="1"/>
  <c r="H52" i="1"/>
  <c r="G52" i="1"/>
  <c r="F52" i="1"/>
  <c r="E52" i="1"/>
  <c r="D52" i="1"/>
  <c r="C52" i="1"/>
  <c r="B52" i="1"/>
  <c r="A52" i="1"/>
  <c r="U51" i="1"/>
  <c r="T51" i="1"/>
  <c r="S51" i="1"/>
  <c r="R51" i="1"/>
  <c r="Q51" i="1"/>
  <c r="P51" i="1"/>
  <c r="O51" i="1"/>
  <c r="N51" i="1"/>
  <c r="K51" i="1"/>
  <c r="J51" i="1"/>
  <c r="I51" i="1"/>
  <c r="L51" i="1" s="1"/>
  <c r="H51" i="1"/>
  <c r="G51" i="1"/>
  <c r="F51" i="1"/>
  <c r="E51" i="1"/>
  <c r="D51" i="1"/>
  <c r="C51" i="1"/>
  <c r="B51" i="1"/>
  <c r="A51" i="1"/>
  <c r="U50" i="1"/>
  <c r="T50" i="1"/>
  <c r="S50" i="1"/>
  <c r="R50" i="1"/>
  <c r="Q50" i="1"/>
  <c r="P50" i="1"/>
  <c r="O50" i="1"/>
  <c r="N50" i="1"/>
  <c r="L50" i="1"/>
  <c r="K50" i="1"/>
  <c r="J50" i="1"/>
  <c r="I50" i="1"/>
  <c r="M50" i="1" s="1"/>
  <c r="H50" i="1"/>
  <c r="G50" i="1"/>
  <c r="F50" i="1"/>
  <c r="E50" i="1"/>
  <c r="D50" i="1"/>
  <c r="C50" i="1"/>
  <c r="B50" i="1"/>
  <c r="A50" i="1"/>
  <c r="U49" i="1"/>
  <c r="T49" i="1"/>
  <c r="S49" i="1"/>
  <c r="R49" i="1"/>
  <c r="Q49" i="1"/>
  <c r="P49" i="1"/>
  <c r="O49" i="1"/>
  <c r="N49" i="1"/>
  <c r="K49" i="1"/>
  <c r="J49" i="1"/>
  <c r="I49" i="1"/>
  <c r="L49" i="1" s="1"/>
  <c r="H49" i="1"/>
  <c r="G49" i="1"/>
  <c r="F49" i="1"/>
  <c r="E49" i="1"/>
  <c r="D49" i="1"/>
  <c r="C49" i="1"/>
  <c r="B49" i="1"/>
  <c r="A49" i="1"/>
  <c r="U48" i="1"/>
  <c r="T48" i="1"/>
  <c r="S48" i="1"/>
  <c r="R48" i="1"/>
  <c r="Q48" i="1"/>
  <c r="P48" i="1"/>
  <c r="O48" i="1"/>
  <c r="N48" i="1"/>
  <c r="K48" i="1"/>
  <c r="J48" i="1"/>
  <c r="I48" i="1"/>
  <c r="L48" i="1" s="1"/>
  <c r="H48" i="1"/>
  <c r="G48" i="1"/>
  <c r="F48" i="1"/>
  <c r="E48" i="1"/>
  <c r="D48" i="1"/>
  <c r="C48" i="1"/>
  <c r="B48" i="1"/>
  <c r="A48" i="1"/>
  <c r="U47" i="1"/>
  <c r="T47" i="1"/>
  <c r="S47" i="1"/>
  <c r="R47" i="1"/>
  <c r="Q47" i="1"/>
  <c r="P47" i="1"/>
  <c r="O47" i="1"/>
  <c r="N47" i="1"/>
  <c r="K47" i="1"/>
  <c r="J47" i="1"/>
  <c r="I47" i="1"/>
  <c r="L47" i="1" s="1"/>
  <c r="H47" i="1"/>
  <c r="G47" i="1"/>
  <c r="F47" i="1"/>
  <c r="E47" i="1"/>
  <c r="D47" i="1"/>
  <c r="C47" i="1"/>
  <c r="B47" i="1"/>
  <c r="A47" i="1"/>
  <c r="U46" i="1"/>
  <c r="T46" i="1"/>
  <c r="S46" i="1"/>
  <c r="R46" i="1"/>
  <c r="Q46" i="1"/>
  <c r="P46" i="1"/>
  <c r="O46" i="1"/>
  <c r="N46" i="1"/>
  <c r="K46" i="1"/>
  <c r="J46" i="1"/>
  <c r="I46" i="1"/>
  <c r="M46" i="1" s="1"/>
  <c r="H46" i="1"/>
  <c r="G46" i="1"/>
  <c r="F46" i="1"/>
  <c r="E46" i="1"/>
  <c r="D46" i="1"/>
  <c r="C46" i="1"/>
  <c r="B46" i="1"/>
  <c r="A46" i="1"/>
  <c r="U45" i="1"/>
  <c r="T45" i="1"/>
  <c r="S45" i="1"/>
  <c r="R45" i="1"/>
  <c r="Q45" i="1"/>
  <c r="P45" i="1"/>
  <c r="O45" i="1"/>
  <c r="N45" i="1"/>
  <c r="M45" i="1"/>
  <c r="K45" i="1"/>
  <c r="J45" i="1"/>
  <c r="I45" i="1"/>
  <c r="L45" i="1" s="1"/>
  <c r="H45" i="1"/>
  <c r="G45" i="1"/>
  <c r="F45" i="1"/>
  <c r="E45" i="1"/>
  <c r="D45" i="1"/>
  <c r="C45" i="1"/>
  <c r="B45" i="1"/>
  <c r="A45" i="1"/>
  <c r="U44" i="1"/>
  <c r="T44" i="1"/>
  <c r="S44" i="1"/>
  <c r="R44" i="1"/>
  <c r="Q44" i="1"/>
  <c r="P44" i="1"/>
  <c r="O44" i="1"/>
  <c r="N44" i="1"/>
  <c r="K44" i="1"/>
  <c r="J44" i="1"/>
  <c r="I44" i="1"/>
  <c r="L44" i="1" s="1"/>
  <c r="H44" i="1"/>
  <c r="G44" i="1"/>
  <c r="F44" i="1"/>
  <c r="E44" i="1"/>
  <c r="D44" i="1"/>
  <c r="C44" i="1"/>
  <c r="B44" i="1"/>
  <c r="A44" i="1"/>
  <c r="U43" i="1"/>
  <c r="T43" i="1"/>
  <c r="S43" i="1"/>
  <c r="R43" i="1"/>
  <c r="Q43" i="1"/>
  <c r="P43" i="1"/>
  <c r="O43" i="1"/>
  <c r="N43" i="1"/>
  <c r="K43" i="1"/>
  <c r="J43" i="1"/>
  <c r="I43" i="1"/>
  <c r="L43" i="1" s="1"/>
  <c r="H43" i="1"/>
  <c r="G43" i="1"/>
  <c r="F43" i="1"/>
  <c r="E43" i="1"/>
  <c r="D43" i="1"/>
  <c r="C43" i="1"/>
  <c r="B43" i="1"/>
  <c r="A43" i="1"/>
  <c r="U42" i="1"/>
  <c r="T42" i="1"/>
  <c r="S42" i="1"/>
  <c r="R42" i="1"/>
  <c r="Q42" i="1"/>
  <c r="P42" i="1"/>
  <c r="O42" i="1"/>
  <c r="N42" i="1"/>
  <c r="K42" i="1"/>
  <c r="J42" i="1"/>
  <c r="I42" i="1"/>
  <c r="M42" i="1" s="1"/>
  <c r="H42" i="1"/>
  <c r="G42" i="1"/>
  <c r="F42" i="1"/>
  <c r="E42" i="1"/>
  <c r="D42" i="1"/>
  <c r="C42" i="1"/>
  <c r="B42" i="1"/>
  <c r="A42" i="1"/>
  <c r="U41" i="1"/>
  <c r="T41" i="1"/>
  <c r="S41" i="1"/>
  <c r="R41" i="1"/>
  <c r="Q41" i="1"/>
  <c r="P41" i="1"/>
  <c r="O41" i="1"/>
  <c r="N41" i="1"/>
  <c r="K41" i="1"/>
  <c r="J41" i="1"/>
  <c r="I41" i="1"/>
  <c r="L41" i="1" s="1"/>
  <c r="H41" i="1"/>
  <c r="G41" i="1"/>
  <c r="F41" i="1"/>
  <c r="E41" i="1"/>
  <c r="D41" i="1"/>
  <c r="C41" i="1"/>
  <c r="B41" i="1"/>
  <c r="A41" i="1"/>
  <c r="U40" i="1"/>
  <c r="T40" i="1"/>
  <c r="S40" i="1"/>
  <c r="R40" i="1"/>
  <c r="Q40" i="1"/>
  <c r="P40" i="1"/>
  <c r="O40" i="1"/>
  <c r="N40" i="1"/>
  <c r="K40" i="1"/>
  <c r="J40" i="1"/>
  <c r="I40" i="1"/>
  <c r="L40" i="1" s="1"/>
  <c r="H40" i="1"/>
  <c r="G40" i="1"/>
  <c r="F40" i="1"/>
  <c r="E40" i="1"/>
  <c r="D40" i="1"/>
  <c r="C40" i="1"/>
  <c r="B40" i="1"/>
  <c r="A40" i="1"/>
  <c r="U39" i="1"/>
  <c r="T39" i="1"/>
  <c r="S39" i="1"/>
  <c r="R39" i="1"/>
  <c r="Q39" i="1"/>
  <c r="P39" i="1"/>
  <c r="O39" i="1"/>
  <c r="N39" i="1"/>
  <c r="K39" i="1"/>
  <c r="J39" i="1"/>
  <c r="I39" i="1"/>
  <c r="L39" i="1" s="1"/>
  <c r="H39" i="1"/>
  <c r="G39" i="1"/>
  <c r="F39" i="1"/>
  <c r="E39" i="1"/>
  <c r="D39" i="1"/>
  <c r="C39" i="1"/>
  <c r="B39" i="1"/>
  <c r="A39" i="1"/>
  <c r="U38" i="1"/>
  <c r="T38" i="1"/>
  <c r="S38" i="1"/>
  <c r="R38" i="1"/>
  <c r="Q38" i="1"/>
  <c r="P38" i="1"/>
  <c r="O38" i="1"/>
  <c r="N38" i="1"/>
  <c r="K38" i="1"/>
  <c r="J38" i="1"/>
  <c r="I38" i="1"/>
  <c r="M38" i="1" s="1"/>
  <c r="H38" i="1"/>
  <c r="G38" i="1"/>
  <c r="F38" i="1"/>
  <c r="E38" i="1"/>
  <c r="D38" i="1"/>
  <c r="C38" i="1"/>
  <c r="B38" i="1"/>
  <c r="A38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37" i="1"/>
  <c r="U36" i="1"/>
  <c r="T36" i="1"/>
  <c r="S36" i="1"/>
  <c r="R36" i="1"/>
  <c r="Q36" i="1"/>
  <c r="P36" i="1"/>
  <c r="O36" i="1"/>
  <c r="N36" i="1"/>
  <c r="K36" i="1"/>
  <c r="J36" i="1"/>
  <c r="I36" i="1"/>
  <c r="M36" i="1" s="1"/>
  <c r="H36" i="1"/>
  <c r="G36" i="1"/>
  <c r="F36" i="1"/>
  <c r="E36" i="1"/>
  <c r="D36" i="1"/>
  <c r="C36" i="1"/>
  <c r="B36" i="1"/>
  <c r="A36" i="1"/>
  <c r="U35" i="1"/>
  <c r="T35" i="1"/>
  <c r="S35" i="1"/>
  <c r="R35" i="1"/>
  <c r="Q35" i="1"/>
  <c r="P35" i="1"/>
  <c r="O35" i="1"/>
  <c r="N35" i="1"/>
  <c r="K35" i="1"/>
  <c r="J35" i="1"/>
  <c r="I35" i="1"/>
  <c r="L35" i="1" s="1"/>
  <c r="H35" i="1"/>
  <c r="G35" i="1"/>
  <c r="F35" i="1"/>
  <c r="E35" i="1"/>
  <c r="D35" i="1"/>
  <c r="C35" i="1"/>
  <c r="B35" i="1"/>
  <c r="A35" i="1"/>
  <c r="U34" i="1"/>
  <c r="T34" i="1"/>
  <c r="S34" i="1"/>
  <c r="R34" i="1"/>
  <c r="Q34" i="1"/>
  <c r="P34" i="1"/>
  <c r="O34" i="1"/>
  <c r="N34" i="1"/>
  <c r="K34" i="1"/>
  <c r="J34" i="1"/>
  <c r="I34" i="1"/>
  <c r="M34" i="1" s="1"/>
  <c r="H34" i="1"/>
  <c r="G34" i="1"/>
  <c r="F34" i="1"/>
  <c r="E34" i="1"/>
  <c r="D34" i="1"/>
  <c r="C34" i="1"/>
  <c r="B34" i="1"/>
  <c r="A34" i="1"/>
  <c r="U33" i="1"/>
  <c r="T33" i="1"/>
  <c r="S33" i="1"/>
  <c r="R33" i="1"/>
  <c r="Q33" i="1"/>
  <c r="P33" i="1"/>
  <c r="O33" i="1"/>
  <c r="N33" i="1"/>
  <c r="K33" i="1"/>
  <c r="J33" i="1"/>
  <c r="I33" i="1"/>
  <c r="M33" i="1" s="1"/>
  <c r="H33" i="1"/>
  <c r="G33" i="1"/>
  <c r="F33" i="1"/>
  <c r="E33" i="1"/>
  <c r="D33" i="1"/>
  <c r="C33" i="1"/>
  <c r="B33" i="1"/>
  <c r="A33" i="1"/>
  <c r="U32" i="1"/>
  <c r="T32" i="1"/>
  <c r="S32" i="1"/>
  <c r="R32" i="1"/>
  <c r="Q32" i="1"/>
  <c r="P32" i="1"/>
  <c r="O32" i="1"/>
  <c r="N32" i="1"/>
  <c r="K32" i="1"/>
  <c r="J32" i="1"/>
  <c r="I32" i="1"/>
  <c r="M32" i="1" s="1"/>
  <c r="H32" i="1"/>
  <c r="G32" i="1"/>
  <c r="F32" i="1"/>
  <c r="E32" i="1"/>
  <c r="D32" i="1"/>
  <c r="C32" i="1"/>
  <c r="B32" i="1"/>
  <c r="A32" i="1"/>
  <c r="U31" i="1"/>
  <c r="T31" i="1"/>
  <c r="S31" i="1"/>
  <c r="R31" i="1"/>
  <c r="Q31" i="1"/>
  <c r="P31" i="1"/>
  <c r="O31" i="1"/>
  <c r="N31" i="1"/>
  <c r="K31" i="1"/>
  <c r="J31" i="1"/>
  <c r="I31" i="1"/>
  <c r="L31" i="1" s="1"/>
  <c r="H31" i="1"/>
  <c r="G31" i="1"/>
  <c r="F31" i="1"/>
  <c r="E31" i="1"/>
  <c r="D31" i="1"/>
  <c r="C31" i="1"/>
  <c r="B31" i="1"/>
  <c r="A31" i="1"/>
  <c r="U30" i="1"/>
  <c r="T30" i="1"/>
  <c r="S30" i="1"/>
  <c r="R30" i="1"/>
  <c r="Q30" i="1"/>
  <c r="P30" i="1"/>
  <c r="O30" i="1"/>
  <c r="N30" i="1"/>
  <c r="K30" i="1"/>
  <c r="J30" i="1"/>
  <c r="I30" i="1"/>
  <c r="L30" i="1" s="1"/>
  <c r="H30" i="1"/>
  <c r="G30" i="1"/>
  <c r="F30" i="1"/>
  <c r="E30" i="1"/>
  <c r="D30" i="1"/>
  <c r="C30" i="1"/>
  <c r="B30" i="1"/>
  <c r="A30" i="1"/>
  <c r="U29" i="1"/>
  <c r="T29" i="1"/>
  <c r="S29" i="1"/>
  <c r="R29" i="1"/>
  <c r="Q29" i="1"/>
  <c r="P29" i="1"/>
  <c r="O29" i="1"/>
  <c r="N29" i="1"/>
  <c r="K29" i="1"/>
  <c r="J29" i="1"/>
  <c r="I29" i="1"/>
  <c r="M29" i="1" s="1"/>
  <c r="H29" i="1"/>
  <c r="G29" i="1"/>
  <c r="F29" i="1"/>
  <c r="E29" i="1"/>
  <c r="D29" i="1"/>
  <c r="C29" i="1"/>
  <c r="B29" i="1"/>
  <c r="A29" i="1"/>
  <c r="U28" i="1"/>
  <c r="T28" i="1"/>
  <c r="S28" i="1"/>
  <c r="R28" i="1"/>
  <c r="Q28" i="1"/>
  <c r="P28" i="1"/>
  <c r="O28" i="1"/>
  <c r="N28" i="1"/>
  <c r="K28" i="1"/>
  <c r="J28" i="1"/>
  <c r="I28" i="1"/>
  <c r="L28" i="1" s="1"/>
  <c r="H28" i="1"/>
  <c r="G28" i="1"/>
  <c r="F28" i="1"/>
  <c r="E28" i="1"/>
  <c r="D28" i="1"/>
  <c r="C28" i="1"/>
  <c r="B28" i="1"/>
  <c r="A28" i="1"/>
  <c r="U27" i="1"/>
  <c r="T27" i="1"/>
  <c r="S27" i="1"/>
  <c r="R27" i="1"/>
  <c r="Q27" i="1"/>
  <c r="P27" i="1"/>
  <c r="O27" i="1"/>
  <c r="N27" i="1"/>
  <c r="K27" i="1"/>
  <c r="J27" i="1"/>
  <c r="I27" i="1"/>
  <c r="L27" i="1" s="1"/>
  <c r="H27" i="1"/>
  <c r="G27" i="1"/>
  <c r="F27" i="1"/>
  <c r="E27" i="1"/>
  <c r="D27" i="1"/>
  <c r="C27" i="1"/>
  <c r="B27" i="1"/>
  <c r="A27" i="1"/>
  <c r="U26" i="1"/>
  <c r="T26" i="1"/>
  <c r="S26" i="1"/>
  <c r="R26" i="1"/>
  <c r="Q26" i="1"/>
  <c r="P26" i="1"/>
  <c r="O26" i="1"/>
  <c r="N26" i="1"/>
  <c r="K26" i="1"/>
  <c r="J26" i="1"/>
  <c r="I26" i="1"/>
  <c r="L26" i="1" s="1"/>
  <c r="H26" i="1"/>
  <c r="G26" i="1"/>
  <c r="F26" i="1"/>
  <c r="E26" i="1"/>
  <c r="D26" i="1"/>
  <c r="C26" i="1"/>
  <c r="B26" i="1"/>
  <c r="A26" i="1"/>
  <c r="U25" i="1"/>
  <c r="T25" i="1"/>
  <c r="S25" i="1"/>
  <c r="R25" i="1"/>
  <c r="Q25" i="1"/>
  <c r="P25" i="1"/>
  <c r="O25" i="1"/>
  <c r="N25" i="1"/>
  <c r="K25" i="1"/>
  <c r="J25" i="1"/>
  <c r="I25" i="1"/>
  <c r="L25" i="1" s="1"/>
  <c r="H25" i="1"/>
  <c r="G25" i="1"/>
  <c r="F25" i="1"/>
  <c r="E25" i="1"/>
  <c r="D25" i="1"/>
  <c r="C25" i="1"/>
  <c r="B25" i="1"/>
  <c r="A25" i="1"/>
  <c r="U24" i="1"/>
  <c r="T24" i="1"/>
  <c r="S24" i="1"/>
  <c r="R24" i="1"/>
  <c r="Q24" i="1"/>
  <c r="P24" i="1"/>
  <c r="O24" i="1"/>
  <c r="N24" i="1"/>
  <c r="K24" i="1"/>
  <c r="J24" i="1"/>
  <c r="I24" i="1"/>
  <c r="L24" i="1" s="1"/>
  <c r="H24" i="1"/>
  <c r="G24" i="1"/>
  <c r="F24" i="1"/>
  <c r="E24" i="1"/>
  <c r="D24" i="1"/>
  <c r="C24" i="1"/>
  <c r="B24" i="1"/>
  <c r="A24" i="1"/>
  <c r="U23" i="1"/>
  <c r="T23" i="1"/>
  <c r="S23" i="1"/>
  <c r="R23" i="1"/>
  <c r="Q23" i="1"/>
  <c r="P23" i="1"/>
  <c r="O23" i="1"/>
  <c r="N23" i="1"/>
  <c r="K23" i="1"/>
  <c r="J23" i="1"/>
  <c r="I23" i="1"/>
  <c r="L23" i="1" s="1"/>
  <c r="H23" i="1"/>
  <c r="G23" i="1"/>
  <c r="F23" i="1"/>
  <c r="E23" i="1"/>
  <c r="D23" i="1"/>
  <c r="C23" i="1"/>
  <c r="B23" i="1"/>
  <c r="A23" i="1"/>
  <c r="U22" i="1"/>
  <c r="T22" i="1"/>
  <c r="S22" i="1"/>
  <c r="R22" i="1"/>
  <c r="Q22" i="1"/>
  <c r="P22" i="1"/>
  <c r="O22" i="1"/>
  <c r="N22" i="1"/>
  <c r="K22" i="1"/>
  <c r="J22" i="1"/>
  <c r="I22" i="1"/>
  <c r="M22" i="1" s="1"/>
  <c r="H22" i="1"/>
  <c r="G22" i="1"/>
  <c r="F22" i="1"/>
  <c r="E22" i="1"/>
  <c r="D22" i="1"/>
  <c r="C22" i="1"/>
  <c r="B22" i="1"/>
  <c r="A22" i="1"/>
  <c r="U21" i="1"/>
  <c r="T21" i="1"/>
  <c r="S21" i="1"/>
  <c r="R21" i="1"/>
  <c r="Q21" i="1"/>
  <c r="P21" i="1"/>
  <c r="O21" i="1"/>
  <c r="N21" i="1"/>
  <c r="K21" i="1"/>
  <c r="J21" i="1"/>
  <c r="I21" i="1"/>
  <c r="L21" i="1" s="1"/>
  <c r="H21" i="1"/>
  <c r="G21" i="1"/>
  <c r="F21" i="1"/>
  <c r="E21" i="1"/>
  <c r="D21" i="1"/>
  <c r="C21" i="1"/>
  <c r="B21" i="1"/>
  <c r="A21" i="1"/>
  <c r="U20" i="1"/>
  <c r="T20" i="1"/>
  <c r="S20" i="1"/>
  <c r="R20" i="1"/>
  <c r="Q20" i="1"/>
  <c r="P20" i="1"/>
  <c r="O20" i="1"/>
  <c r="N20" i="1"/>
  <c r="K20" i="1"/>
  <c r="J20" i="1"/>
  <c r="I20" i="1"/>
  <c r="L20" i="1" s="1"/>
  <c r="H20" i="1"/>
  <c r="G20" i="1"/>
  <c r="F20" i="1"/>
  <c r="E20" i="1"/>
  <c r="D20" i="1"/>
  <c r="C20" i="1"/>
  <c r="B20" i="1"/>
  <c r="A20" i="1"/>
  <c r="U19" i="1"/>
  <c r="T19" i="1"/>
  <c r="S19" i="1"/>
  <c r="R19" i="1"/>
  <c r="Q19" i="1"/>
  <c r="P19" i="1"/>
  <c r="O19" i="1"/>
  <c r="N19" i="1"/>
  <c r="K19" i="1"/>
  <c r="J19" i="1"/>
  <c r="I19" i="1"/>
  <c r="L19" i="1" s="1"/>
  <c r="H19" i="1"/>
  <c r="G19" i="1"/>
  <c r="F19" i="1"/>
  <c r="E19" i="1"/>
  <c r="D19" i="1"/>
  <c r="C19" i="1"/>
  <c r="B19" i="1"/>
  <c r="A19" i="1"/>
  <c r="U18" i="1"/>
  <c r="T18" i="1"/>
  <c r="S18" i="1"/>
  <c r="R18" i="1"/>
  <c r="Q18" i="1"/>
  <c r="P18" i="1"/>
  <c r="O18" i="1"/>
  <c r="N18" i="1"/>
  <c r="M18" i="1"/>
  <c r="K18" i="1"/>
  <c r="J18" i="1"/>
  <c r="I18" i="1"/>
  <c r="L18" i="1" s="1"/>
  <c r="H18" i="1"/>
  <c r="G18" i="1"/>
  <c r="F18" i="1"/>
  <c r="E18" i="1"/>
  <c r="D18" i="1"/>
  <c r="C18" i="1"/>
  <c r="B18" i="1"/>
  <c r="A18" i="1"/>
  <c r="U17" i="1"/>
  <c r="T17" i="1"/>
  <c r="S17" i="1"/>
  <c r="R17" i="1"/>
  <c r="Q17" i="1"/>
  <c r="P17" i="1"/>
  <c r="O17" i="1"/>
  <c r="N17" i="1"/>
  <c r="K17" i="1"/>
  <c r="J17" i="1"/>
  <c r="I17" i="1"/>
  <c r="M17" i="1" s="1"/>
  <c r="H17" i="1"/>
  <c r="G17" i="1"/>
  <c r="F17" i="1"/>
  <c r="E17" i="1"/>
  <c r="D17" i="1"/>
  <c r="C17" i="1"/>
  <c r="B17" i="1"/>
  <c r="A17" i="1"/>
  <c r="U16" i="1"/>
  <c r="T16" i="1"/>
  <c r="S16" i="1"/>
  <c r="R16" i="1"/>
  <c r="Q16" i="1"/>
  <c r="P16" i="1"/>
  <c r="O16" i="1"/>
  <c r="N16" i="1"/>
  <c r="K16" i="1"/>
  <c r="J16" i="1"/>
  <c r="I16" i="1"/>
  <c r="L16" i="1" s="1"/>
  <c r="H16" i="1"/>
  <c r="G16" i="1"/>
  <c r="F16" i="1"/>
  <c r="E16" i="1"/>
  <c r="D16" i="1"/>
  <c r="C16" i="1"/>
  <c r="B16" i="1"/>
  <c r="A16" i="1"/>
  <c r="U15" i="1"/>
  <c r="T15" i="1"/>
  <c r="S15" i="1"/>
  <c r="R15" i="1"/>
  <c r="Q15" i="1"/>
  <c r="P15" i="1"/>
  <c r="O15" i="1"/>
  <c r="N15" i="1"/>
  <c r="K15" i="1"/>
  <c r="J15" i="1"/>
  <c r="I15" i="1"/>
  <c r="L15" i="1" s="1"/>
  <c r="H15" i="1"/>
  <c r="G15" i="1"/>
  <c r="F15" i="1"/>
  <c r="E15" i="1"/>
  <c r="D15" i="1"/>
  <c r="C15" i="1"/>
  <c r="B15" i="1"/>
  <c r="A15" i="1"/>
  <c r="U14" i="1"/>
  <c r="T14" i="1"/>
  <c r="S14" i="1"/>
  <c r="R14" i="1"/>
  <c r="Q14" i="1"/>
  <c r="P14" i="1"/>
  <c r="O14" i="1"/>
  <c r="N14" i="1"/>
  <c r="K14" i="1"/>
  <c r="J14" i="1"/>
  <c r="I14" i="1"/>
  <c r="L14" i="1" s="1"/>
  <c r="H14" i="1"/>
  <c r="G14" i="1"/>
  <c r="F14" i="1"/>
  <c r="E14" i="1"/>
  <c r="D14" i="1"/>
  <c r="C14" i="1"/>
  <c r="B14" i="1"/>
  <c r="A14" i="1"/>
  <c r="U13" i="1"/>
  <c r="T13" i="1"/>
  <c r="S13" i="1"/>
  <c r="R13" i="1"/>
  <c r="Q13" i="1"/>
  <c r="P13" i="1"/>
  <c r="O13" i="1"/>
  <c r="N13" i="1"/>
  <c r="K13" i="1"/>
  <c r="J13" i="1"/>
  <c r="I13" i="1"/>
  <c r="L13" i="1" s="1"/>
  <c r="H13" i="1"/>
  <c r="G13" i="1"/>
  <c r="F13" i="1"/>
  <c r="E13" i="1"/>
  <c r="D13" i="1"/>
  <c r="C13" i="1"/>
  <c r="B13" i="1"/>
  <c r="A13" i="1"/>
  <c r="U12" i="1"/>
  <c r="T12" i="1"/>
  <c r="S12" i="1"/>
  <c r="R12" i="1"/>
  <c r="Q12" i="1"/>
  <c r="P12" i="1"/>
  <c r="O12" i="1"/>
  <c r="N12" i="1"/>
  <c r="K12" i="1"/>
  <c r="J12" i="1"/>
  <c r="I12" i="1"/>
  <c r="L12" i="1" s="1"/>
  <c r="H12" i="1"/>
  <c r="G12" i="1"/>
  <c r="F12" i="1"/>
  <c r="E12" i="1"/>
  <c r="D12" i="1"/>
  <c r="C12" i="1"/>
  <c r="B12" i="1"/>
  <c r="A12" i="1"/>
  <c r="U11" i="1"/>
  <c r="T11" i="1"/>
  <c r="S11" i="1"/>
  <c r="R11" i="1"/>
  <c r="Q11" i="1"/>
  <c r="P11" i="1"/>
  <c r="O11" i="1"/>
  <c r="N11" i="1"/>
  <c r="K11" i="1"/>
  <c r="J11" i="1"/>
  <c r="I11" i="1"/>
  <c r="L11" i="1" s="1"/>
  <c r="H11" i="1"/>
  <c r="G11" i="1"/>
  <c r="F11" i="1"/>
  <c r="E11" i="1"/>
  <c r="D11" i="1"/>
  <c r="C11" i="1"/>
  <c r="B11" i="1"/>
  <c r="A11" i="1"/>
  <c r="U10" i="1"/>
  <c r="T10" i="1"/>
  <c r="S10" i="1"/>
  <c r="R10" i="1"/>
  <c r="Q10" i="1"/>
  <c r="P10" i="1"/>
  <c r="O10" i="1"/>
  <c r="N10" i="1"/>
  <c r="K10" i="1"/>
  <c r="J10" i="1"/>
  <c r="I10" i="1"/>
  <c r="L10" i="1" s="1"/>
  <c r="H10" i="1"/>
  <c r="G10" i="1"/>
  <c r="F10" i="1"/>
  <c r="E10" i="1"/>
  <c r="D10" i="1"/>
  <c r="C10" i="1"/>
  <c r="B10" i="1"/>
  <c r="A10" i="1"/>
  <c r="U9" i="1"/>
  <c r="T9" i="1"/>
  <c r="S9" i="1"/>
  <c r="R9" i="1"/>
  <c r="Q9" i="1"/>
  <c r="P9" i="1"/>
  <c r="O9" i="1"/>
  <c r="N9" i="1"/>
  <c r="K9" i="1"/>
  <c r="J9" i="1"/>
  <c r="I9" i="1"/>
  <c r="M9" i="1" s="1"/>
  <c r="H9" i="1"/>
  <c r="G9" i="1"/>
  <c r="F9" i="1"/>
  <c r="E9" i="1"/>
  <c r="D9" i="1"/>
  <c r="C9" i="1"/>
  <c r="B9" i="1"/>
  <c r="A9" i="1"/>
  <c r="U8" i="1"/>
  <c r="T8" i="1"/>
  <c r="S8" i="1"/>
  <c r="R8" i="1"/>
  <c r="Q8" i="1"/>
  <c r="P8" i="1"/>
  <c r="O8" i="1"/>
  <c r="N8" i="1"/>
  <c r="K8" i="1"/>
  <c r="J8" i="1"/>
  <c r="I8" i="1"/>
  <c r="L8" i="1" s="1"/>
  <c r="H8" i="1"/>
  <c r="G8" i="1"/>
  <c r="F8" i="1"/>
  <c r="E8" i="1"/>
  <c r="D8" i="1"/>
  <c r="C8" i="1"/>
  <c r="B8" i="1"/>
  <c r="A8" i="1"/>
  <c r="U7" i="1"/>
  <c r="T7" i="1"/>
  <c r="S7" i="1"/>
  <c r="R7" i="1"/>
  <c r="Q7" i="1"/>
  <c r="P7" i="1"/>
  <c r="O7" i="1"/>
  <c r="N7" i="1"/>
  <c r="K7" i="1"/>
  <c r="J7" i="1"/>
  <c r="I7" i="1"/>
  <c r="L7" i="1" s="1"/>
  <c r="H7" i="1"/>
  <c r="G7" i="1"/>
  <c r="F7" i="1"/>
  <c r="E7" i="1"/>
  <c r="D7" i="1"/>
  <c r="C7" i="1"/>
  <c r="B7" i="1"/>
  <c r="A7" i="1"/>
  <c r="U6" i="1"/>
  <c r="T6" i="1"/>
  <c r="S6" i="1"/>
  <c r="R6" i="1"/>
  <c r="Q6" i="1"/>
  <c r="P6" i="1"/>
  <c r="O6" i="1"/>
  <c r="N6" i="1"/>
  <c r="K6" i="1"/>
  <c r="J6" i="1"/>
  <c r="I6" i="1"/>
  <c r="L6" i="1" s="1"/>
  <c r="H6" i="1"/>
  <c r="G6" i="1"/>
  <c r="F6" i="1"/>
  <c r="E6" i="1"/>
  <c r="D6" i="1"/>
  <c r="C6" i="1"/>
  <c r="B6" i="1"/>
  <c r="A6" i="1"/>
  <c r="U5" i="1"/>
  <c r="T5" i="1"/>
  <c r="S5" i="1"/>
  <c r="R5" i="1"/>
  <c r="Q5" i="1"/>
  <c r="P5" i="1"/>
  <c r="O5" i="1"/>
  <c r="N5" i="1"/>
  <c r="K5" i="1"/>
  <c r="J5" i="1"/>
  <c r="I5" i="1"/>
  <c r="M5" i="1" s="1"/>
  <c r="H5" i="1"/>
  <c r="G5" i="1"/>
  <c r="F5" i="1"/>
  <c r="E5" i="1"/>
  <c r="D5" i="1"/>
  <c r="C5" i="1"/>
  <c r="B5" i="1"/>
  <c r="A5" i="1"/>
  <c r="U4" i="1"/>
  <c r="T4" i="1"/>
  <c r="S4" i="1"/>
  <c r="R4" i="1"/>
  <c r="Q4" i="1"/>
  <c r="P4" i="1"/>
  <c r="O4" i="1"/>
  <c r="N4" i="1"/>
  <c r="K4" i="1"/>
  <c r="J4" i="1"/>
  <c r="I4" i="1"/>
  <c r="L4" i="1" s="1"/>
  <c r="H4" i="1"/>
  <c r="G4" i="1"/>
  <c r="F4" i="1"/>
  <c r="E4" i="1"/>
  <c r="D4" i="1"/>
  <c r="C4" i="1"/>
  <c r="B4" i="1"/>
  <c r="A4" i="1"/>
  <c r="U3" i="1"/>
  <c r="T3" i="1"/>
  <c r="S3" i="1"/>
  <c r="R3" i="1"/>
  <c r="Q3" i="1"/>
  <c r="P3" i="1"/>
  <c r="O3" i="1"/>
  <c r="N3" i="1"/>
  <c r="K3" i="1"/>
  <c r="J3" i="1"/>
  <c r="I3" i="1"/>
  <c r="L3" i="1" s="1"/>
  <c r="H3" i="1"/>
  <c r="G3" i="1"/>
  <c r="F3" i="1"/>
  <c r="E3" i="1"/>
  <c r="D3" i="1"/>
  <c r="C3" i="1"/>
  <c r="B3" i="1"/>
  <c r="A3" i="1"/>
  <c r="U2" i="1"/>
  <c r="T2" i="1"/>
  <c r="S2" i="1"/>
  <c r="R2" i="1"/>
  <c r="Q2" i="1"/>
  <c r="P2" i="1"/>
  <c r="O2" i="1"/>
  <c r="N2" i="1"/>
  <c r="K2" i="1"/>
  <c r="J2" i="1"/>
  <c r="I2" i="1"/>
  <c r="L2" i="1" s="1"/>
  <c r="H2" i="1"/>
  <c r="G2" i="1"/>
  <c r="F2" i="1"/>
  <c r="E2" i="1"/>
  <c r="D2" i="1"/>
  <c r="C2" i="1"/>
  <c r="B2" i="1"/>
  <c r="A2" i="1"/>
  <c r="L70" i="1" l="1"/>
  <c r="M82" i="1"/>
  <c r="L121" i="1"/>
  <c r="L54" i="1"/>
  <c r="M79" i="1"/>
  <c r="M21" i="1"/>
  <c r="M26" i="1"/>
  <c r="M76" i="1"/>
  <c r="M2" i="1"/>
  <c r="M63" i="1"/>
  <c r="M91" i="1"/>
  <c r="M7" i="1"/>
  <c r="M108" i="1"/>
  <c r="L9" i="1"/>
  <c r="M6" i="1"/>
  <c r="M19" i="1"/>
  <c r="L29" i="1"/>
  <c r="L34" i="1"/>
  <c r="M97" i="1"/>
  <c r="M10" i="1"/>
  <c r="M31" i="1"/>
  <c r="M47" i="1"/>
  <c r="M28" i="1"/>
  <c r="M39" i="1"/>
  <c r="M44" i="1"/>
  <c r="M105" i="1"/>
  <c r="M25" i="1"/>
  <c r="M113" i="1"/>
  <c r="M89" i="1"/>
  <c r="M86" i="1"/>
  <c r="M107" i="1"/>
  <c r="M83" i="1"/>
  <c r="M94" i="1"/>
  <c r="M104" i="1"/>
  <c r="M64" i="1"/>
  <c r="M80" i="1"/>
  <c r="L5" i="1"/>
  <c r="M8" i="1"/>
  <c r="M51" i="1"/>
  <c r="M77" i="1"/>
  <c r="M69" i="1"/>
  <c r="M85" i="1"/>
  <c r="M24" i="1"/>
  <c r="M53" i="1"/>
  <c r="M11" i="1"/>
  <c r="M14" i="1"/>
  <c r="L17" i="1"/>
  <c r="M40" i="1"/>
  <c r="M56" i="1"/>
  <c r="M59" i="1"/>
  <c r="L62" i="1"/>
  <c r="M72" i="1"/>
  <c r="M100" i="1"/>
  <c r="L118" i="1"/>
  <c r="M20" i="1"/>
  <c r="M27" i="1"/>
  <c r="L33" i="1"/>
  <c r="M43" i="1"/>
  <c r="L46" i="1"/>
  <c r="M65" i="1"/>
  <c r="M75" i="1"/>
  <c r="L78" i="1"/>
  <c r="M103" i="1"/>
  <c r="L106" i="1"/>
  <c r="M4" i="1"/>
  <c r="M30" i="1"/>
  <c r="M49" i="1"/>
  <c r="M81" i="1"/>
  <c r="M84" i="1"/>
  <c r="M87" i="1"/>
  <c r="M90" i="1"/>
  <c r="M109" i="1"/>
  <c r="M23" i="1"/>
  <c r="M52" i="1"/>
  <c r="M68" i="1"/>
  <c r="M93" i="1"/>
  <c r="M96" i="1"/>
  <c r="M13" i="1"/>
  <c r="M16" i="1"/>
  <c r="L42" i="1"/>
  <c r="M55" i="1"/>
  <c r="M58" i="1"/>
  <c r="M61" i="1"/>
  <c r="M71" i="1"/>
  <c r="L74" i="1"/>
  <c r="M99" i="1"/>
  <c r="L102" i="1"/>
  <c r="M117" i="1"/>
  <c r="M3" i="1"/>
  <c r="L22" i="1"/>
  <c r="M48" i="1"/>
  <c r="L67" i="1"/>
  <c r="M35" i="1"/>
  <c r="L38" i="1"/>
  <c r="M92" i="1"/>
  <c r="M95" i="1"/>
  <c r="L98" i="1"/>
  <c r="M12" i="1"/>
  <c r="M15" i="1"/>
  <c r="M41" i="1"/>
  <c r="M57" i="1"/>
  <c r="M60" i="1"/>
  <c r="M73" i="1"/>
  <c r="M101" i="1"/>
  <c r="L120" i="1"/>
  <c r="L32" i="1"/>
  <c r="L36" i="1"/>
  <c r="L112" i="1"/>
  <c r="L116" i="1"/>
  <c r="L111" i="1"/>
  <c r="L115" i="1"/>
</calcChain>
</file>

<file path=xl/sharedStrings.xml><?xml version="1.0" encoding="utf-8"?>
<sst xmlns="http://schemas.openxmlformats.org/spreadsheetml/2006/main" count="23" uniqueCount="23">
  <si>
    <t>N° Polizza</t>
  </si>
  <si>
    <t>N. Sinistro FS</t>
  </si>
  <si>
    <t>Società assicurata</t>
  </si>
  <si>
    <t>N. Denuncia</t>
  </si>
  <si>
    <t>Data accadimento</t>
  </si>
  <si>
    <t>Data denuncia</t>
  </si>
  <si>
    <t>Località</t>
  </si>
  <si>
    <t>Nome Danneggiato</t>
  </si>
  <si>
    <t>Stato sinistro</t>
  </si>
  <si>
    <t>Tipo evento</t>
  </si>
  <si>
    <t xml:space="preserve">Sezione polizza attivata </t>
  </si>
  <si>
    <t>Importo riservato</t>
  </si>
  <si>
    <t xml:space="preserve">Data Riserva </t>
  </si>
  <si>
    <t xml:space="preserve">Pagamento parziale </t>
  </si>
  <si>
    <t xml:space="preserve">Data Pagamento parziale </t>
  </si>
  <si>
    <t>Pagamento unico</t>
  </si>
  <si>
    <t>Data Pagamento unico</t>
  </si>
  <si>
    <t>Importo Franchigia</t>
  </si>
  <si>
    <t xml:space="preserve">Flag Franchigia rimborsata </t>
  </si>
  <si>
    <t>Data Franchigia rimborsata</t>
  </si>
  <si>
    <t>Flag contenzioso</t>
  </si>
  <si>
    <t>SI2513A201AB2203</t>
  </si>
  <si>
    <t>Mercitalia Shunting &amp; Terminal S.r.l.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</si>
</sst>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b/>
      <sz val="10"/>
      <color theme="0"/>
      <name val="Arial"/>
      <family val="2"/>
    </font>
    <font>
      <sz val="10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14" fontId="2" fillId="0" borderId="0" xfId="0" applyNumberFormat="1" applyFont="1"/>
    <xf numFmtId="3" fontId="2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nerali-my.sharepoint.com/personal/percuoco_corp_generali_net/Documents/Desktop/FS/Convenzione%20Liability%202023/Aprile%202025/Template%20Sinistri%20FF.SS.%20convenzione%20RCTO%20D&amp;O%202023.xlsx" TargetMode="External"/><Relationship Id="rId1" Type="http://schemas.openxmlformats.org/officeDocument/2006/relationships/externalLinkPath" Target="Template%20Sinistri%20FF.SS.%20convenzione%20RCTO%20D&amp;O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nistri Conv 2023"/>
      <sheetName val="Sintesi Finale"/>
      <sheetName val="Sinistri RCTO D&amp;O"/>
      <sheetName val="Riserve Sintesi"/>
      <sheetName val="Pagamenti Sintesi"/>
      <sheetName val="Franchigie Sintesi"/>
      <sheetName val="Aziende-N° FS"/>
    </sheetNames>
    <sheetDataSet>
      <sheetData sheetId="0"/>
      <sheetData sheetId="1">
        <row r="2">
          <cell r="B2" t="str">
            <v>9062024000051449</v>
          </cell>
          <cell r="C2" t="str">
            <v>SI2313A201AB2200</v>
          </cell>
          <cell r="D2" t="str">
            <v>Mercitalia Shunting &amp; Terminal S.r.l.</v>
          </cell>
          <cell r="E2" t="str">
            <v>430783590</v>
          </cell>
          <cell r="F2">
            <v>45243</v>
          </cell>
          <cell r="G2">
            <v>45331</v>
          </cell>
          <cell r="H2" t="str">
            <v>LIVORNO</v>
          </cell>
          <cell r="I2" t="str">
            <v>.</v>
          </cell>
          <cell r="J2" t="str">
            <v>MEDWAY - MISTRCT03823</v>
          </cell>
          <cell r="K2" t="str">
            <v>Aperto</v>
          </cell>
          <cell r="L2" t="str">
            <v>SVIO</v>
          </cell>
          <cell r="M2" t="str">
            <v>RCT ATTIVITA' ED IMPRESE INDUSTRIALI / ARTIGIANALI / COMMERCIALI / SERVIZI</v>
          </cell>
          <cell r="N2" t="str">
            <v>No</v>
          </cell>
          <cell r="O2">
            <v>20000</v>
          </cell>
          <cell r="P2">
            <v>45698</v>
          </cell>
          <cell r="Q2">
            <v>0</v>
          </cell>
          <cell r="R2" t="str">
            <v/>
          </cell>
          <cell r="S2">
            <v>0</v>
          </cell>
          <cell r="T2" t="str">
            <v/>
          </cell>
          <cell r="U2">
            <v>0</v>
          </cell>
          <cell r="V2" t="str">
            <v/>
          </cell>
          <cell r="W2" t="str">
            <v/>
          </cell>
        </row>
        <row r="3">
          <cell r="B3" t="str">
            <v>9062024000051450</v>
          </cell>
          <cell r="C3" t="str">
            <v>SI2413A201AB3539</v>
          </cell>
          <cell r="D3" t="str">
            <v>Mercitalia Shunting &amp; Terminal S.r.l.</v>
          </cell>
          <cell r="E3" t="str">
            <v>430783590</v>
          </cell>
          <cell r="F3">
            <v>45277</v>
          </cell>
          <cell r="G3">
            <v>45315</v>
          </cell>
          <cell r="H3" t="str">
            <v>MILANO</v>
          </cell>
          <cell r="I3" t="str">
            <v>.</v>
          </cell>
          <cell r="J3" t="str">
            <v>ECOTECNA S.R.L</v>
          </cell>
          <cell r="K3" t="str">
            <v>Aperto</v>
          </cell>
          <cell r="L3">
            <v>0</v>
          </cell>
          <cell r="M3" t="str">
            <v>RCT ATTIVITA' ED IMPRESE INDUSTRIALI / ARTIGIANALI / COMMERCIALI / SERVIZI</v>
          </cell>
          <cell r="N3" t="str">
            <v>No</v>
          </cell>
          <cell r="O3">
            <v>22000</v>
          </cell>
          <cell r="P3">
            <v>45698</v>
          </cell>
          <cell r="Q3">
            <v>0</v>
          </cell>
          <cell r="R3" t="str">
            <v/>
          </cell>
          <cell r="S3">
            <v>0</v>
          </cell>
          <cell r="T3" t="str">
            <v/>
          </cell>
          <cell r="U3">
            <v>0</v>
          </cell>
          <cell r="V3" t="str">
            <v/>
          </cell>
          <cell r="W3" t="str">
            <v/>
          </cell>
        </row>
        <row r="4">
          <cell r="B4" t="str">
            <v>9062024000051844</v>
          </cell>
          <cell r="C4" t="str">
            <v>SI2413A10A5929</v>
          </cell>
          <cell r="D4" t="str">
            <v>Fondazione FS Italiane S.p.A.</v>
          </cell>
          <cell r="E4" t="str">
            <v>430783590</v>
          </cell>
          <cell r="F4">
            <v>45253</v>
          </cell>
          <cell r="G4">
            <v>45404</v>
          </cell>
          <cell r="H4" t="str">
            <v>LA SPEZIA</v>
          </cell>
          <cell r="I4" t="str">
            <v>MUSEO  FERROVIARIO DEI TRASPORTI MIGLIARINA</v>
          </cell>
          <cell r="J4" t="str">
            <v>MANCUSO,FRANCESCO (EREDI)</v>
          </cell>
          <cell r="K4" t="str">
            <v>Aperto</v>
          </cell>
          <cell r="L4" t="str">
            <v>ALTRO RCO INFORTUNI</v>
          </cell>
          <cell r="M4" t="str">
            <v>RCO INFORTUNI / MORTE</v>
          </cell>
          <cell r="N4" t="str">
            <v>No</v>
          </cell>
          <cell r="O4">
            <v>1000000</v>
          </cell>
          <cell r="P4">
            <v>45719</v>
          </cell>
          <cell r="Q4">
            <v>0</v>
          </cell>
          <cell r="R4" t="str">
            <v/>
          </cell>
          <cell r="S4">
            <v>0</v>
          </cell>
          <cell r="T4" t="str">
            <v/>
          </cell>
          <cell r="U4">
            <v>0</v>
          </cell>
          <cell r="V4" t="str">
            <v/>
          </cell>
          <cell r="W4" t="str">
            <v/>
          </cell>
        </row>
        <row r="5">
          <cell r="B5" t="str">
            <v>9062024000051946</v>
          </cell>
          <cell r="C5" t="str">
            <v>SI2413A21144993</v>
          </cell>
          <cell r="D5" t="str">
            <v>TX DANIMARCA</v>
          </cell>
          <cell r="E5" t="str">
            <v>430783590</v>
          </cell>
          <cell r="F5">
            <v>45240</v>
          </cell>
          <cell r="G5">
            <v>45404</v>
          </cell>
          <cell r="H5" t="str">
            <v>DANIMARCA</v>
          </cell>
          <cell r="I5" t="str">
            <v>DANIMARCA</v>
          </cell>
          <cell r="J5" t="str">
            <v>SCHLU'NSS EISENBAHN LOGISTIK</v>
          </cell>
          <cell r="K5" t="str">
            <v>Annullato</v>
          </cell>
          <cell r="L5" t="str">
            <v>URTO</v>
          </cell>
          <cell r="M5" t="str">
            <v>RCT ATTIVITA' ED IMPRESE INDUSTRIALI / ARTIGIANALI / COMMERCIALI / SERVIZI</v>
          </cell>
          <cell r="N5" t="str">
            <v>No</v>
          </cell>
          <cell r="O5">
            <v>0</v>
          </cell>
          <cell r="P5" t="str">
            <v/>
          </cell>
          <cell r="Q5">
            <v>0</v>
          </cell>
          <cell r="R5" t="str">
            <v/>
          </cell>
          <cell r="S5">
            <v>0</v>
          </cell>
          <cell r="T5" t="str">
            <v/>
          </cell>
          <cell r="U5">
            <v>0</v>
          </cell>
          <cell r="V5" t="str">
            <v/>
          </cell>
          <cell r="W5" t="str">
            <v/>
          </cell>
        </row>
        <row r="6">
          <cell r="B6" t="str">
            <v>9062024000052076</v>
          </cell>
          <cell r="C6" t="str">
            <v>SI2413A223273</v>
          </cell>
          <cell r="D6" t="str">
            <v>Trenitalia-Divisione passeggeri L/H</v>
          </cell>
          <cell r="E6" t="str">
            <v>430783590</v>
          </cell>
          <cell r="F6">
            <v>45270</v>
          </cell>
          <cell r="G6">
            <v>45454</v>
          </cell>
          <cell r="H6" t="str">
            <v>FAENZA</v>
          </cell>
          <cell r="I6" t="str">
            <v>FRECCIAROSSA LECCE-VENEZIA</v>
          </cell>
          <cell r="J6" t="str">
            <v>CASAMASSIMA,VALENTINA ( SVIO FAENZA)</v>
          </cell>
          <cell r="K6" t="str">
            <v>Chiuso</v>
          </cell>
          <cell r="L6" t="str">
            <v>DANNI DA CARICO E SCARICO CON MEZZI MECCANICI</v>
          </cell>
          <cell r="M6" t="str">
            <v>RCT ATTIVITA' ED IMPRESE INDUSTRIALI / ARTIGIANALI / COMMERCIALI / SERVIZI</v>
          </cell>
          <cell r="N6" t="str">
            <v>No</v>
          </cell>
          <cell r="O6">
            <v>0</v>
          </cell>
          <cell r="P6">
            <v>45688</v>
          </cell>
          <cell r="Q6">
            <v>400</v>
          </cell>
          <cell r="R6">
            <v>45481</v>
          </cell>
          <cell r="S6">
            <v>600</v>
          </cell>
          <cell r="T6">
            <v>45481</v>
          </cell>
          <cell r="U6">
            <v>0</v>
          </cell>
          <cell r="V6" t="str">
            <v/>
          </cell>
          <cell r="W6" t="str">
            <v/>
          </cell>
        </row>
        <row r="7">
          <cell r="B7" t="str">
            <v>9062024000052076</v>
          </cell>
          <cell r="C7" t="str">
            <v>SI2413A243371</v>
          </cell>
          <cell r="D7" t="str">
            <v>Trenitalia-Divisione passeggeri L/H</v>
          </cell>
          <cell r="E7" t="str">
            <v>430783590</v>
          </cell>
          <cell r="F7">
            <v>45270</v>
          </cell>
          <cell r="G7">
            <v>45454</v>
          </cell>
          <cell r="H7" t="str">
            <v>FAENZA</v>
          </cell>
          <cell r="I7" t="str">
            <v>FRECCIAROSSA LECCE-VENEZIA</v>
          </cell>
          <cell r="J7" t="str">
            <v>ALLEGRINI ANDREA</v>
          </cell>
          <cell r="K7" t="str">
            <v>Aperto</v>
          </cell>
          <cell r="L7" t="str">
            <v>DANNI DA CARICO E SCARICO CON MEZZI MECCANICI</v>
          </cell>
          <cell r="M7" t="str">
            <v>RCT ATTIVITA' ED IMPRESE INDUSTRIALI / ARTIGIANALI / COMMERCIALI / SERVIZI</v>
          </cell>
          <cell r="N7" t="str">
            <v>No</v>
          </cell>
          <cell r="O7">
            <v>2500</v>
          </cell>
          <cell r="P7">
            <v>45688</v>
          </cell>
          <cell r="Q7">
            <v>0</v>
          </cell>
          <cell r="R7" t="str">
            <v/>
          </cell>
          <cell r="S7">
            <v>0</v>
          </cell>
          <cell r="T7" t="str">
            <v/>
          </cell>
          <cell r="U7">
            <v>0</v>
          </cell>
          <cell r="V7" t="str">
            <v/>
          </cell>
          <cell r="W7" t="str">
            <v/>
          </cell>
        </row>
        <row r="8">
          <cell r="B8" t="str">
            <v>9062024000052076</v>
          </cell>
          <cell r="C8" t="str">
            <v>SI2313A223245</v>
          </cell>
          <cell r="D8" t="str">
            <v>Trenitalia-Divisione passeggeri L/H</v>
          </cell>
          <cell r="E8" t="str">
            <v>430783590</v>
          </cell>
          <cell r="F8">
            <v>45270</v>
          </cell>
          <cell r="G8">
            <v>45454</v>
          </cell>
          <cell r="H8" t="str">
            <v>FAENZA</v>
          </cell>
          <cell r="I8" t="str">
            <v>FRECCIAROSSA LECCE-VENEZIA</v>
          </cell>
          <cell r="J8" t="str">
            <v>SAVINI MARIACHIARA</v>
          </cell>
          <cell r="K8" t="str">
            <v>Chiuso</v>
          </cell>
          <cell r="L8" t="str">
            <v>DANNI DA CARICO E SCARICO CON MEZZI MECCANICI</v>
          </cell>
          <cell r="M8" t="str">
            <v>RCT ATTIVITA' ED IMPRESE INDUSTRIALI / ARTIGIANALI / COMMERCIALI / SERVIZI</v>
          </cell>
          <cell r="N8" t="str">
            <v>No</v>
          </cell>
          <cell r="O8">
            <v>0</v>
          </cell>
          <cell r="P8">
            <v>45688</v>
          </cell>
          <cell r="Q8">
            <v>0</v>
          </cell>
          <cell r="R8" t="str">
            <v/>
          </cell>
          <cell r="S8">
            <v>350</v>
          </cell>
          <cell r="T8">
            <v>45481</v>
          </cell>
          <cell r="U8">
            <v>0</v>
          </cell>
          <cell r="V8" t="str">
            <v/>
          </cell>
          <cell r="W8" t="str">
            <v/>
          </cell>
        </row>
        <row r="9">
          <cell r="B9" t="str">
            <v>9062024000052076</v>
          </cell>
          <cell r="C9" t="str">
            <v>SI2313A25-a3220</v>
          </cell>
          <cell r="D9" t="str">
            <v>Trenitalia-Divisione passeggeri L/H</v>
          </cell>
          <cell r="E9" t="str">
            <v>430783590</v>
          </cell>
          <cell r="F9">
            <v>45270</v>
          </cell>
          <cell r="G9">
            <v>45454</v>
          </cell>
          <cell r="H9" t="str">
            <v>FAENZA</v>
          </cell>
          <cell r="I9" t="str">
            <v>FRECCIAROSSA LECCE-VENEZIA</v>
          </cell>
          <cell r="J9" t="str">
            <v>ARCURI MARIA</v>
          </cell>
          <cell r="K9" t="str">
            <v>Chiuso</v>
          </cell>
          <cell r="L9" t="str">
            <v>DANNI DA CARICO E SCARICO CON MEZZI MECCANICI</v>
          </cell>
          <cell r="M9" t="str">
            <v>RCT ATTIVITA' ED IMPRESE INDUSTRIALI / ARTIGIANALI / COMMERCIALI / SERVIZI</v>
          </cell>
          <cell r="N9" t="str">
            <v>No</v>
          </cell>
          <cell r="O9">
            <v>0</v>
          </cell>
          <cell r="P9">
            <v>45688</v>
          </cell>
          <cell r="Q9">
            <v>563.19000000000005</v>
          </cell>
          <cell r="R9">
            <v>45615</v>
          </cell>
          <cell r="S9">
            <v>2700</v>
          </cell>
          <cell r="T9">
            <v>45615</v>
          </cell>
          <cell r="U9">
            <v>0</v>
          </cell>
          <cell r="V9" t="str">
            <v/>
          </cell>
          <cell r="W9" t="str">
            <v/>
          </cell>
        </row>
        <row r="10">
          <cell r="B10" t="str">
            <v>9062024000052076</v>
          </cell>
          <cell r="C10" t="str">
            <v>SI2413A223275</v>
          </cell>
          <cell r="D10" t="str">
            <v>Trenitalia-Divisione passeggeri L/H</v>
          </cell>
          <cell r="E10" t="str">
            <v>430783590</v>
          </cell>
          <cell r="F10">
            <v>45270</v>
          </cell>
          <cell r="G10">
            <v>45454</v>
          </cell>
          <cell r="H10" t="str">
            <v>FAENZA</v>
          </cell>
          <cell r="I10" t="str">
            <v>FRECCIAROSSA LECCE-VENEZIA</v>
          </cell>
          <cell r="J10" t="str">
            <v>RIGHETTI LISA</v>
          </cell>
          <cell r="K10" t="str">
            <v>Chiuso</v>
          </cell>
          <cell r="L10" t="str">
            <v>DANNI DA CARICO E SCARICO CON MEZZI MECCANICI</v>
          </cell>
          <cell r="M10" t="str">
            <v>RCT ATTIVITA' ED IMPRESE INDUSTRIALI / ARTIGIANALI / COMMERCIALI / SERVIZI</v>
          </cell>
          <cell r="N10" t="str">
            <v>No</v>
          </cell>
          <cell r="O10">
            <v>0</v>
          </cell>
          <cell r="P10">
            <v>45688</v>
          </cell>
          <cell r="Q10">
            <v>0</v>
          </cell>
          <cell r="R10" t="str">
            <v/>
          </cell>
          <cell r="S10">
            <v>6460</v>
          </cell>
          <cell r="T10">
            <v>45530</v>
          </cell>
          <cell r="U10">
            <v>0</v>
          </cell>
          <cell r="V10" t="str">
            <v/>
          </cell>
          <cell r="W10" t="str">
            <v/>
          </cell>
        </row>
        <row r="11">
          <cell r="B11" t="str">
            <v>9062024000052076</v>
          </cell>
          <cell r="C11" t="str">
            <v>SI2313A25-a2904</v>
          </cell>
          <cell r="D11" t="str">
            <v>Trenitalia-Divisione passeggeri L/H</v>
          </cell>
          <cell r="E11" t="str">
            <v>430783590</v>
          </cell>
          <cell r="F11">
            <v>45270</v>
          </cell>
          <cell r="G11">
            <v>45454</v>
          </cell>
          <cell r="H11" t="str">
            <v>FAENZA</v>
          </cell>
          <cell r="I11" t="str">
            <v>FRECCIAROSSA LECCE-VENEZIA</v>
          </cell>
          <cell r="J11" t="str">
            <v>MALAGUTI FEDERICO</v>
          </cell>
          <cell r="K11" t="str">
            <v>Aperto</v>
          </cell>
          <cell r="L11" t="str">
            <v>DANNI DA CARICO E SCARICO CON MEZZI MECCANICI</v>
          </cell>
          <cell r="M11" t="str">
            <v>RCT ATTIVITA' ED IMPRESE INDUSTRIALI / ARTIGIANALI / COMMERCIALI / SERVIZI</v>
          </cell>
          <cell r="N11" t="str">
            <v>No</v>
          </cell>
          <cell r="O11">
            <v>1000</v>
          </cell>
          <cell r="P11">
            <v>45688</v>
          </cell>
          <cell r="Q11">
            <v>0</v>
          </cell>
          <cell r="R11" t="str">
            <v/>
          </cell>
          <cell r="S11">
            <v>0</v>
          </cell>
          <cell r="T11" t="str">
            <v/>
          </cell>
          <cell r="U11">
            <v>0</v>
          </cell>
          <cell r="V11" t="str">
            <v/>
          </cell>
          <cell r="W11" t="str">
            <v/>
          </cell>
        </row>
        <row r="12">
          <cell r="B12" t="str">
            <v>9062024000052076</v>
          </cell>
          <cell r="C12" t="str">
            <v>SI2413A223393</v>
          </cell>
          <cell r="D12" t="str">
            <v>Trenitalia-Divisione passeggeri L/H</v>
          </cell>
          <cell r="E12" t="str">
            <v>430783590</v>
          </cell>
          <cell r="F12">
            <v>45270</v>
          </cell>
          <cell r="G12">
            <v>45454</v>
          </cell>
          <cell r="H12" t="str">
            <v>FAENZA</v>
          </cell>
          <cell r="I12" t="str">
            <v>FRECCIAROSSA LECCE-VENEZIA</v>
          </cell>
          <cell r="J12" t="str">
            <v>MARTA ROSA</v>
          </cell>
          <cell r="K12" t="str">
            <v>Chiuso</v>
          </cell>
          <cell r="L12" t="str">
            <v>DANNI DA CARICO E SCARICO CON MEZZI MECCANICI</v>
          </cell>
          <cell r="M12" t="str">
            <v>RCT ATTIVITA' ED IMPRESE INDUSTRIALI / ARTIGIANALI / COMMERCIALI / SERVIZI</v>
          </cell>
          <cell r="N12" t="str">
            <v>No</v>
          </cell>
          <cell r="O12">
            <v>0</v>
          </cell>
          <cell r="P12">
            <v>45688</v>
          </cell>
          <cell r="Q12">
            <v>634.4</v>
          </cell>
          <cell r="R12">
            <v>45607</v>
          </cell>
          <cell r="S12">
            <v>4300</v>
          </cell>
          <cell r="T12">
            <v>45607</v>
          </cell>
          <cell r="U12">
            <v>0</v>
          </cell>
          <cell r="V12" t="str">
            <v/>
          </cell>
          <cell r="W12" t="str">
            <v/>
          </cell>
        </row>
        <row r="13">
          <cell r="B13" t="str">
            <v>9062024000052076</v>
          </cell>
          <cell r="C13" t="str">
            <v>SI2413A2213301</v>
          </cell>
          <cell r="D13" t="str">
            <v>Trenitalia-Divisione passeggeri L/H</v>
          </cell>
          <cell r="E13" t="str">
            <v>430783590</v>
          </cell>
          <cell r="F13">
            <v>45270</v>
          </cell>
          <cell r="G13">
            <v>45454</v>
          </cell>
          <cell r="H13" t="str">
            <v>FAENZA</v>
          </cell>
          <cell r="I13" t="str">
            <v>FRECCIAROSSA LECCE-VENEZIA</v>
          </cell>
          <cell r="J13" t="str">
            <v>GUALANELLA VITO</v>
          </cell>
          <cell r="K13" t="str">
            <v>Aperto</v>
          </cell>
          <cell r="L13" t="str">
            <v>DANNI DA CARICO E SCARICO CON MEZZI MECCANICI</v>
          </cell>
          <cell r="M13" t="str">
            <v>RCT ATTIVITA' ED IMPRESE INDUSTRIALI / ARTIGIANALI / COMMERCIALI / SERVIZI</v>
          </cell>
          <cell r="N13" t="str">
            <v>No</v>
          </cell>
          <cell r="O13">
            <v>1000</v>
          </cell>
          <cell r="P13">
            <v>45688</v>
          </cell>
          <cell r="Q13">
            <v>0</v>
          </cell>
          <cell r="R13" t="str">
            <v/>
          </cell>
          <cell r="S13">
            <v>0</v>
          </cell>
          <cell r="T13" t="str">
            <v/>
          </cell>
          <cell r="U13">
            <v>0</v>
          </cell>
          <cell r="V13" t="str">
            <v/>
          </cell>
          <cell r="W13" t="str">
            <v/>
          </cell>
        </row>
        <row r="14">
          <cell r="B14" t="str">
            <v>9062024000052076</v>
          </cell>
          <cell r="C14" t="str">
            <v>SI2413A223295</v>
          </cell>
          <cell r="D14" t="str">
            <v>Trenitalia-Divisione passeggeri L/H</v>
          </cell>
          <cell r="E14" t="str">
            <v>430783590</v>
          </cell>
          <cell r="F14">
            <v>45270</v>
          </cell>
          <cell r="G14">
            <v>45454</v>
          </cell>
          <cell r="H14" t="str">
            <v>FAENZA</v>
          </cell>
          <cell r="I14" t="str">
            <v>FRECCIAROSSA LECCE-VENEZIA</v>
          </cell>
          <cell r="J14" t="str">
            <v>MANDURINO MARIA</v>
          </cell>
          <cell r="K14" t="str">
            <v>Chiuso</v>
          </cell>
          <cell r="L14" t="str">
            <v>DANNI DA CARICO E SCARICO CON MEZZI MECCANICI</v>
          </cell>
          <cell r="M14" t="str">
            <v>RCT ATTIVITA' ED IMPRESE INDUSTRIALI / ARTIGIANALI / COMMERCIALI / SERVIZI</v>
          </cell>
          <cell r="N14" t="str">
            <v>No</v>
          </cell>
          <cell r="O14">
            <v>0</v>
          </cell>
          <cell r="P14">
            <v>45688</v>
          </cell>
          <cell r="Q14">
            <v>380.64</v>
          </cell>
          <cell r="R14">
            <v>45545</v>
          </cell>
          <cell r="S14">
            <v>1466</v>
          </cell>
          <cell r="T14">
            <v>45545</v>
          </cell>
          <cell r="U14">
            <v>0</v>
          </cell>
          <cell r="V14" t="str">
            <v/>
          </cell>
          <cell r="W14" t="str">
            <v/>
          </cell>
        </row>
        <row r="15">
          <cell r="B15" t="str">
            <v>9062024000052076</v>
          </cell>
          <cell r="C15" t="str">
            <v>SI2413A223395</v>
          </cell>
          <cell r="D15" t="str">
            <v>Trenitalia-Divisione passeggeri L/H</v>
          </cell>
          <cell r="E15" t="str">
            <v>430783590</v>
          </cell>
          <cell r="F15">
            <v>45270</v>
          </cell>
          <cell r="G15">
            <v>45454</v>
          </cell>
          <cell r="H15" t="str">
            <v>FAENZA</v>
          </cell>
          <cell r="I15" t="str">
            <v>FRECCIAROSSA LECCE-VENEZIA</v>
          </cell>
          <cell r="J15" t="str">
            <v>CASSANO MARIA</v>
          </cell>
          <cell r="K15" t="str">
            <v>Chiuso</v>
          </cell>
          <cell r="L15" t="str">
            <v>DANNI DA CARICO E SCARICO CON MEZZI MECCANICI</v>
          </cell>
          <cell r="M15" t="str">
            <v>RCT ATTIVITA' ED IMPRESE INDUSTRIALI / ARTIGIANALI / COMMERCIALI / SERVIZI</v>
          </cell>
          <cell r="N15" t="str">
            <v>No</v>
          </cell>
          <cell r="O15">
            <v>0</v>
          </cell>
          <cell r="P15">
            <v>45688</v>
          </cell>
          <cell r="Q15">
            <v>0</v>
          </cell>
          <cell r="R15" t="str">
            <v/>
          </cell>
          <cell r="S15">
            <v>2200</v>
          </cell>
          <cell r="T15">
            <v>45617</v>
          </cell>
          <cell r="U15">
            <v>0</v>
          </cell>
          <cell r="V15" t="str">
            <v/>
          </cell>
          <cell r="W15" t="str">
            <v/>
          </cell>
        </row>
        <row r="16">
          <cell r="B16" t="str">
            <v>9062024000052076</v>
          </cell>
          <cell r="C16" t="str">
            <v>SI2313A223112</v>
          </cell>
          <cell r="D16" t="str">
            <v>Trenitalia-Divisione passeggeri L/H</v>
          </cell>
          <cell r="E16" t="str">
            <v>430783590</v>
          </cell>
          <cell r="F16">
            <v>45270</v>
          </cell>
          <cell r="G16">
            <v>45454</v>
          </cell>
          <cell r="H16" t="str">
            <v>FAENZA</v>
          </cell>
          <cell r="I16" t="str">
            <v>FRECCIAROSSA LECCE-VENEZIA</v>
          </cell>
          <cell r="J16" t="str">
            <v>ODOARDI SERENA</v>
          </cell>
          <cell r="K16" t="str">
            <v>Chiuso</v>
          </cell>
          <cell r="L16" t="str">
            <v>DANNI DA CARICO E SCARICO CON MEZZI MECCANICI</v>
          </cell>
          <cell r="M16" t="str">
            <v>RCT ATTIVITA' ED IMPRESE INDUSTRIALI / ARTIGIANALI / COMMERCIALI / SERVIZI</v>
          </cell>
          <cell r="N16" t="str">
            <v>No</v>
          </cell>
          <cell r="O16">
            <v>0</v>
          </cell>
          <cell r="P16">
            <v>45688</v>
          </cell>
          <cell r="Q16">
            <v>4162</v>
          </cell>
          <cell r="R16">
            <v>45618</v>
          </cell>
          <cell r="S16">
            <v>31200</v>
          </cell>
          <cell r="T16">
            <v>45621</v>
          </cell>
          <cell r="U16">
            <v>0</v>
          </cell>
          <cell r="V16" t="str">
            <v/>
          </cell>
          <cell r="W16" t="str">
            <v/>
          </cell>
        </row>
        <row r="17">
          <cell r="B17" t="str">
            <v>9062024000052076</v>
          </cell>
          <cell r="C17" t="str">
            <v>SI2313A222998</v>
          </cell>
          <cell r="D17" t="str">
            <v>Trenitalia-Divisione passeggeri L/H</v>
          </cell>
          <cell r="E17" t="str">
            <v>430783590</v>
          </cell>
          <cell r="F17">
            <v>45270</v>
          </cell>
          <cell r="G17">
            <v>45454</v>
          </cell>
          <cell r="H17" t="str">
            <v>FAENZA</v>
          </cell>
          <cell r="I17" t="str">
            <v>FRECCIAROSSA LECCE-VENEZIA</v>
          </cell>
          <cell r="J17" t="str">
            <v>ROMANELLI MICHELE</v>
          </cell>
          <cell r="K17" t="str">
            <v>Chiuso</v>
          </cell>
          <cell r="L17" t="str">
            <v>DANNI DA CARICO E SCARICO CON MEZZI MECCANICI</v>
          </cell>
          <cell r="M17" t="str">
            <v>RCT ATTIVITA' ED IMPRESE INDUSTRIALI / ARTIGIANALI / COMMERCIALI / SERVIZI</v>
          </cell>
          <cell r="N17" t="str">
            <v>No</v>
          </cell>
          <cell r="O17">
            <v>0</v>
          </cell>
          <cell r="P17">
            <v>45688</v>
          </cell>
          <cell r="Q17">
            <v>0</v>
          </cell>
          <cell r="R17" t="str">
            <v/>
          </cell>
          <cell r="S17">
            <v>1330</v>
          </cell>
          <cell r="T17">
            <v>45544</v>
          </cell>
          <cell r="U17">
            <v>0</v>
          </cell>
          <cell r="V17" t="str">
            <v/>
          </cell>
          <cell r="W17" t="str">
            <v/>
          </cell>
        </row>
        <row r="18">
          <cell r="B18" t="str">
            <v>9062024000052076</v>
          </cell>
          <cell r="C18" t="str">
            <v>SI2313A222995</v>
          </cell>
          <cell r="D18" t="str">
            <v>Trenitalia-Divisione passeggeri L/H</v>
          </cell>
          <cell r="E18" t="str">
            <v>430783590</v>
          </cell>
          <cell r="F18">
            <v>45270</v>
          </cell>
          <cell r="G18">
            <v>45454</v>
          </cell>
          <cell r="H18" t="str">
            <v>FAENZA</v>
          </cell>
          <cell r="I18" t="str">
            <v>FRECCIAROSSA LECCE-VENEZIA</v>
          </cell>
          <cell r="J18" t="str">
            <v>MELONI ANASTASIA (MINORE)</v>
          </cell>
          <cell r="K18" t="str">
            <v>Chiuso</v>
          </cell>
          <cell r="L18" t="str">
            <v>DANNI DA CARICO E SCARICO CON MEZZI MECCANICI</v>
          </cell>
          <cell r="M18" t="str">
            <v>RCT ATTIVITA' ED IMPRESE INDUSTRIALI / ARTIGIANALI / COMMERCIALI / SERVIZI</v>
          </cell>
          <cell r="N18" t="str">
            <v>No</v>
          </cell>
          <cell r="O18">
            <v>0</v>
          </cell>
          <cell r="P18">
            <v>45688</v>
          </cell>
          <cell r="Q18">
            <v>250</v>
          </cell>
          <cell r="R18">
            <v>45593</v>
          </cell>
          <cell r="S18">
            <v>1500</v>
          </cell>
          <cell r="T18">
            <v>45593</v>
          </cell>
          <cell r="U18">
            <v>0</v>
          </cell>
          <cell r="V18" t="str">
            <v/>
          </cell>
          <cell r="W18" t="str">
            <v/>
          </cell>
        </row>
        <row r="19">
          <cell r="B19" t="str">
            <v>9062024000052076</v>
          </cell>
          <cell r="C19" t="str">
            <v>SI2413A243304</v>
          </cell>
          <cell r="D19" t="str">
            <v>Trenitalia-Divisione passeggeri L/H</v>
          </cell>
          <cell r="E19" t="str">
            <v>430783590</v>
          </cell>
          <cell r="F19">
            <v>45270</v>
          </cell>
          <cell r="G19">
            <v>45454</v>
          </cell>
          <cell r="H19" t="str">
            <v>FAENZA</v>
          </cell>
          <cell r="I19" t="str">
            <v>FRECCIAROSSA LECCE-VENEZIA</v>
          </cell>
          <cell r="J19" t="str">
            <v>SABIU GABRIELE</v>
          </cell>
          <cell r="K19" t="str">
            <v>Chiuso</v>
          </cell>
          <cell r="L19" t="str">
            <v>DANNI DA CARICO E SCARICO CON MEZZI MECCANICI</v>
          </cell>
          <cell r="M19" t="str">
            <v>RCT ATTIVITA' ED IMPRESE INDUSTRIALI / ARTIGIANALI / COMMERCIALI / SERVIZI</v>
          </cell>
          <cell r="N19" t="str">
            <v>No</v>
          </cell>
          <cell r="O19">
            <v>0</v>
          </cell>
          <cell r="P19">
            <v>45688</v>
          </cell>
          <cell r="Q19">
            <v>2188.6799999999998</v>
          </cell>
          <cell r="R19">
            <v>45587</v>
          </cell>
          <cell r="S19">
            <v>10000</v>
          </cell>
          <cell r="T19">
            <v>45587</v>
          </cell>
          <cell r="U19">
            <v>0</v>
          </cell>
          <cell r="V19" t="str">
            <v/>
          </cell>
          <cell r="W19" t="str">
            <v/>
          </cell>
        </row>
        <row r="20">
          <cell r="B20" t="str">
            <v>9062024000052076</v>
          </cell>
          <cell r="C20" t="str">
            <v>SI2413A224299</v>
          </cell>
          <cell r="D20" t="str">
            <v>Trenitalia-Divisione passeggeri L/H</v>
          </cell>
          <cell r="E20" t="str">
            <v>430783590</v>
          </cell>
          <cell r="F20">
            <v>45270</v>
          </cell>
          <cell r="G20">
            <v>45454</v>
          </cell>
          <cell r="H20" t="str">
            <v>FAENZA</v>
          </cell>
          <cell r="I20" t="str">
            <v>FRECCIAROSSA LECCE-VENEZIA</v>
          </cell>
          <cell r="J20" t="str">
            <v>DE SALVIA FRANCESCA</v>
          </cell>
          <cell r="K20" t="str">
            <v>Chiuso</v>
          </cell>
          <cell r="L20" t="str">
            <v>DANNI DA CARICO E SCARICO CON MEZZI MECCANICI</v>
          </cell>
          <cell r="M20" t="str">
            <v>RCT ATTIVITA' ED IMPRESE INDUSTRIALI / ARTIGIANALI / COMMERCIALI / SERVIZI</v>
          </cell>
          <cell r="N20" t="str">
            <v>No</v>
          </cell>
          <cell r="O20">
            <v>0</v>
          </cell>
          <cell r="P20">
            <v>45688</v>
          </cell>
          <cell r="Q20">
            <v>0</v>
          </cell>
          <cell r="R20" t="str">
            <v/>
          </cell>
          <cell r="S20">
            <v>325</v>
          </cell>
          <cell r="T20">
            <v>45569</v>
          </cell>
          <cell r="U20">
            <v>0</v>
          </cell>
          <cell r="V20" t="str">
            <v/>
          </cell>
          <cell r="W20" t="str">
            <v/>
          </cell>
        </row>
        <row r="21">
          <cell r="B21" t="str">
            <v>9062024000052076</v>
          </cell>
          <cell r="C21" t="str">
            <v>SI2413A223669</v>
          </cell>
          <cell r="D21" t="str">
            <v>Trenitalia-Divisione passeggeri L/H</v>
          </cell>
          <cell r="E21" t="str">
            <v>430783590</v>
          </cell>
          <cell r="F21">
            <v>45270</v>
          </cell>
          <cell r="G21">
            <v>45454</v>
          </cell>
          <cell r="H21" t="str">
            <v>FAENZA</v>
          </cell>
          <cell r="I21" t="str">
            <v>FRECCIAROSSA LECCE-VENEZIA</v>
          </cell>
          <cell r="J21" t="str">
            <v>VEDOVA MARTA (INAIL VENEZIA)</v>
          </cell>
          <cell r="K21" t="str">
            <v>Aperto</v>
          </cell>
          <cell r="L21" t="str">
            <v>DANNI DA CARICO E SCARICO CON MEZZI MECCANICI</v>
          </cell>
          <cell r="M21" t="str">
            <v>RCT ATTIVITA' ED IMPRESE INDUSTRIALI / ARTIGIANALI / COMMERCIALI / SERVIZI</v>
          </cell>
          <cell r="N21" t="str">
            <v>No</v>
          </cell>
          <cell r="O21">
            <v>250</v>
          </cell>
          <cell r="P21">
            <v>45688</v>
          </cell>
          <cell r="Q21">
            <v>0</v>
          </cell>
          <cell r="R21" t="str">
            <v/>
          </cell>
          <cell r="S21">
            <v>0</v>
          </cell>
          <cell r="T21" t="str">
            <v/>
          </cell>
          <cell r="U21">
            <v>0</v>
          </cell>
          <cell r="V21" t="str">
            <v/>
          </cell>
          <cell r="W21" t="str">
            <v/>
          </cell>
        </row>
        <row r="22">
          <cell r="B22" t="str">
            <v>9062024000052076</v>
          </cell>
          <cell r="C22" t="str">
            <v>SI2413A225289</v>
          </cell>
          <cell r="D22" t="str">
            <v>Trenitalia-Divisione passeggeri L/H</v>
          </cell>
          <cell r="E22" t="str">
            <v>430783590</v>
          </cell>
          <cell r="F22">
            <v>45270</v>
          </cell>
          <cell r="G22">
            <v>45454</v>
          </cell>
          <cell r="H22" t="str">
            <v>FAENZA</v>
          </cell>
          <cell r="I22" t="str">
            <v>FRECCIAROSSA LECCE-VENEZIA</v>
          </cell>
          <cell r="J22" t="str">
            <v>ESTER BALDASSARE</v>
          </cell>
          <cell r="K22" t="str">
            <v>Chiuso</v>
          </cell>
          <cell r="L22" t="str">
            <v>DANNI DA CARICO E SCARICO CON MEZZI MECCANICI</v>
          </cell>
          <cell r="M22" t="str">
            <v>RCT ATTIVITA' ED IMPRESE INDUSTRIALI / ARTIGIANALI / COMMERCIALI / SERVIZI</v>
          </cell>
          <cell r="N22" t="str">
            <v>No</v>
          </cell>
          <cell r="O22">
            <v>0</v>
          </cell>
          <cell r="P22">
            <v>45688</v>
          </cell>
          <cell r="Q22">
            <v>0</v>
          </cell>
          <cell r="R22" t="str">
            <v/>
          </cell>
          <cell r="S22">
            <v>8925</v>
          </cell>
          <cell r="T22">
            <v>45537</v>
          </cell>
          <cell r="U22">
            <v>0</v>
          </cell>
          <cell r="V22" t="str">
            <v/>
          </cell>
          <cell r="W22" t="str">
            <v/>
          </cell>
        </row>
        <row r="23">
          <cell r="B23" t="str">
            <v>9062024000052076</v>
          </cell>
          <cell r="C23" t="str">
            <v>SI2413A224456</v>
          </cell>
          <cell r="D23" t="str">
            <v>Trenitalia-Divisione passeggeri L/H</v>
          </cell>
          <cell r="E23" t="str">
            <v>430783590</v>
          </cell>
          <cell r="F23">
            <v>45270</v>
          </cell>
          <cell r="G23">
            <v>45454</v>
          </cell>
          <cell r="H23" t="str">
            <v>FAENZA</v>
          </cell>
          <cell r="I23" t="str">
            <v>FRECCIAROSSA LECCE-VENEZIA</v>
          </cell>
          <cell r="J23" t="str">
            <v>DE BIASI CLEMENTE, MARUSCO VALENTINA</v>
          </cell>
          <cell r="K23" t="str">
            <v>Chiuso</v>
          </cell>
          <cell r="L23" t="str">
            <v>DANNI DA CARICO E SCARICO CON MEZZI MECCANICI</v>
          </cell>
          <cell r="M23" t="str">
            <v>RCT ATTIVITA' ED IMPRESE INDUSTRIALI / ARTIGIANALI / COMMERCIALI / SERVIZI</v>
          </cell>
          <cell r="N23" t="str">
            <v>No</v>
          </cell>
          <cell r="O23">
            <v>0</v>
          </cell>
          <cell r="P23">
            <v>45688</v>
          </cell>
          <cell r="Q23">
            <v>0</v>
          </cell>
          <cell r="R23" t="str">
            <v/>
          </cell>
          <cell r="S23">
            <v>1250</v>
          </cell>
          <cell r="T23">
            <v>45538</v>
          </cell>
          <cell r="U23">
            <v>0</v>
          </cell>
          <cell r="V23" t="str">
            <v/>
          </cell>
          <cell r="W23" t="str">
            <v/>
          </cell>
        </row>
        <row r="24">
          <cell r="B24" t="str">
            <v>9062024000052076</v>
          </cell>
          <cell r="C24" t="str">
            <v>SI2413A224999</v>
          </cell>
          <cell r="D24" t="str">
            <v>Trenitalia-Divisione passeggeri L/H</v>
          </cell>
          <cell r="E24" t="str">
            <v>430783590</v>
          </cell>
          <cell r="F24">
            <v>45270</v>
          </cell>
          <cell r="G24">
            <v>45454</v>
          </cell>
          <cell r="H24" t="str">
            <v>FAENZA</v>
          </cell>
          <cell r="I24" t="str">
            <v>FRECCIAROSSA LECCE-VENEZIA</v>
          </cell>
          <cell r="J24" t="str">
            <v>BENEDETTA TOMBARELLI (MINORE)</v>
          </cell>
          <cell r="K24" t="str">
            <v>Annullato</v>
          </cell>
          <cell r="L24" t="str">
            <v>DANNI DA CARICO E SCARICO CON MEZZI MECCANICI</v>
          </cell>
          <cell r="M24" t="str">
            <v>RCT ATTIVITA' ED IMPRESE INDUSTRIALI / ARTIGIANALI / COMMERCIALI / SERVIZI</v>
          </cell>
          <cell r="N24" t="str">
            <v>No</v>
          </cell>
          <cell r="O24">
            <v>0</v>
          </cell>
          <cell r="P24">
            <v>45688</v>
          </cell>
          <cell r="Q24">
            <v>0</v>
          </cell>
          <cell r="R24" t="str">
            <v/>
          </cell>
          <cell r="S24">
            <v>0</v>
          </cell>
          <cell r="T24" t="str">
            <v/>
          </cell>
          <cell r="U24">
            <v>0</v>
          </cell>
          <cell r="V24" t="str">
            <v/>
          </cell>
          <cell r="W24" t="str">
            <v/>
          </cell>
        </row>
        <row r="25">
          <cell r="B25" t="str">
            <v>9062024000052076</v>
          </cell>
          <cell r="C25" t="str">
            <v>SI2413A316969</v>
          </cell>
          <cell r="D25" t="str">
            <v>RFI Holding</v>
          </cell>
          <cell r="E25" t="str">
            <v>430783590</v>
          </cell>
          <cell r="F25">
            <v>45270</v>
          </cell>
          <cell r="G25">
            <v>45454</v>
          </cell>
          <cell r="H25" t="str">
            <v>FAENZA</v>
          </cell>
          <cell r="I25" t="str">
            <v>FRECCIAROSSA LECCE-VENEZIA</v>
          </cell>
          <cell r="J25" t="str">
            <v>MARCONE FRANCESCO ( EREDI )</v>
          </cell>
          <cell r="K25" t="str">
            <v>Annullato</v>
          </cell>
          <cell r="L25" t="str">
            <v>DANNI DA CARICO E SCARICO CON MEZZI MECCANICI</v>
          </cell>
          <cell r="M25" t="str">
            <v>RCT ATTIVITA' ED IMPRESE INDUSTRIALI / ARTIGIANALI / COMMERCIALI / SERVIZI</v>
          </cell>
          <cell r="N25" t="str">
            <v>No</v>
          </cell>
          <cell r="O25">
            <v>0</v>
          </cell>
          <cell r="P25">
            <v>45688</v>
          </cell>
          <cell r="Q25">
            <v>0</v>
          </cell>
          <cell r="R25" t="str">
            <v/>
          </cell>
          <cell r="S25">
            <v>0</v>
          </cell>
          <cell r="T25" t="str">
            <v/>
          </cell>
          <cell r="U25">
            <v>0</v>
          </cell>
          <cell r="V25" t="str">
            <v/>
          </cell>
          <cell r="W25" t="str">
            <v/>
          </cell>
        </row>
        <row r="26">
          <cell r="B26" t="str">
            <v>9062024000052076</v>
          </cell>
          <cell r="C26" t="str">
            <v>SI2413A243656</v>
          </cell>
          <cell r="D26" t="str">
            <v>Trenitalia-Divisione passeggeri L/H</v>
          </cell>
          <cell r="E26" t="str">
            <v>430783590</v>
          </cell>
          <cell r="F26">
            <v>45270</v>
          </cell>
          <cell r="G26">
            <v>45454</v>
          </cell>
          <cell r="H26" t="str">
            <v>FAENZA</v>
          </cell>
          <cell r="I26" t="str">
            <v>FRECCIAROSSA LECCE-VENEZIA</v>
          </cell>
          <cell r="J26" t="str">
            <v>CORNACCHIONE PATRIZIA</v>
          </cell>
          <cell r="K26" t="str">
            <v>Chiuso</v>
          </cell>
          <cell r="L26" t="str">
            <v>DANNI DA CARICO E SCARICO CON MEZZI MECCANICI</v>
          </cell>
          <cell r="M26" t="str">
            <v>RCT ATTIVITA' ED IMPRESE INDUSTRIALI / ARTIGIANALI / COMMERCIALI / SERVIZI</v>
          </cell>
          <cell r="N26" t="str">
            <v>No</v>
          </cell>
          <cell r="O26">
            <v>0</v>
          </cell>
          <cell r="P26">
            <v>45688</v>
          </cell>
          <cell r="Q26">
            <v>0</v>
          </cell>
          <cell r="R26" t="str">
            <v/>
          </cell>
          <cell r="S26">
            <v>2564</v>
          </cell>
          <cell r="T26">
            <v>45665</v>
          </cell>
          <cell r="U26">
            <v>0</v>
          </cell>
          <cell r="V26" t="str">
            <v/>
          </cell>
          <cell r="W26" t="str">
            <v/>
          </cell>
        </row>
        <row r="27">
          <cell r="B27" t="str">
            <v>9062024000052076</v>
          </cell>
          <cell r="C27" t="str">
            <v>SI2413A226214</v>
          </cell>
          <cell r="D27" t="str">
            <v>Trenitalia-Divisione passeggeri L/H</v>
          </cell>
          <cell r="E27" t="str">
            <v>430783590</v>
          </cell>
          <cell r="F27">
            <v>45270</v>
          </cell>
          <cell r="G27">
            <v>45454</v>
          </cell>
          <cell r="H27" t="str">
            <v>FAENZA</v>
          </cell>
          <cell r="I27" t="str">
            <v>FRECCIAROSSA LECCE-VENEZIA</v>
          </cell>
          <cell r="J27" t="str">
            <v>SCATAMACCHIA GIACOMO</v>
          </cell>
          <cell r="K27" t="str">
            <v>Chiuso</v>
          </cell>
          <cell r="L27" t="str">
            <v>DANNI DA CARICO E SCARICO CON MEZZI MECCANICI</v>
          </cell>
          <cell r="M27" t="str">
            <v>RCT ATTIVITA' ED IMPRESE INDUSTRIALI / ARTIGIANALI / COMMERCIALI / SERVIZI</v>
          </cell>
          <cell r="N27" t="str">
            <v>No</v>
          </cell>
          <cell r="O27">
            <v>0</v>
          </cell>
          <cell r="P27">
            <v>45688</v>
          </cell>
          <cell r="Q27">
            <v>0</v>
          </cell>
          <cell r="R27" t="str">
            <v/>
          </cell>
          <cell r="S27">
            <v>61.15</v>
          </cell>
          <cell r="T27">
            <v>45482</v>
          </cell>
          <cell r="U27">
            <v>0</v>
          </cell>
          <cell r="V27" t="str">
            <v/>
          </cell>
          <cell r="W27" t="str">
            <v/>
          </cell>
        </row>
        <row r="28">
          <cell r="B28" t="str">
            <v>9062024000052076</v>
          </cell>
          <cell r="C28" t="str">
            <v>SI2413A223284</v>
          </cell>
          <cell r="D28" t="str">
            <v>Trenitalia-Divisione passeggeri L/H</v>
          </cell>
          <cell r="E28" t="str">
            <v>430783590</v>
          </cell>
          <cell r="F28">
            <v>45270</v>
          </cell>
          <cell r="G28">
            <v>45454</v>
          </cell>
          <cell r="H28" t="str">
            <v>FAENZA</v>
          </cell>
          <cell r="I28" t="str">
            <v>FRECCIAROSSA LECCE-VENEZIA</v>
          </cell>
          <cell r="J28" t="str">
            <v>BLONNA ALESSIA</v>
          </cell>
          <cell r="K28" t="str">
            <v>Chiuso</v>
          </cell>
          <cell r="L28" t="str">
            <v>DANNI DA CARICO E SCARICO CON MEZZI MECCANICI</v>
          </cell>
          <cell r="M28" t="str">
            <v>RCT ATTIVITA' ED IMPRESE INDUSTRIALI / ARTIGIANALI / COMMERCIALI / SERVIZI</v>
          </cell>
          <cell r="N28" t="str">
            <v>No</v>
          </cell>
          <cell r="O28">
            <v>0</v>
          </cell>
          <cell r="P28">
            <v>45688</v>
          </cell>
          <cell r="Q28">
            <v>1875.94</v>
          </cell>
          <cell r="R28">
            <v>45497</v>
          </cell>
          <cell r="S28">
            <v>3500</v>
          </cell>
          <cell r="T28">
            <v>45497</v>
          </cell>
          <cell r="U28">
            <v>0</v>
          </cell>
          <cell r="V28" t="str">
            <v/>
          </cell>
          <cell r="W28" t="str">
            <v/>
          </cell>
        </row>
        <row r="29">
          <cell r="B29" t="str">
            <v>9062024000052076</v>
          </cell>
          <cell r="C29" t="str">
            <v>SI2413A227424</v>
          </cell>
          <cell r="D29" t="str">
            <v>Trenitalia-Divisione passeggeri L/H</v>
          </cell>
          <cell r="E29" t="str">
            <v>430783590</v>
          </cell>
          <cell r="F29">
            <v>45270</v>
          </cell>
          <cell r="G29">
            <v>45454</v>
          </cell>
          <cell r="H29" t="str">
            <v>FAENZA</v>
          </cell>
          <cell r="I29" t="str">
            <v>FRECCIAROSSA LECCE-VENEZIA</v>
          </cell>
          <cell r="J29" t="str">
            <v>REGA DOMENICO</v>
          </cell>
          <cell r="K29" t="str">
            <v>Aperto</v>
          </cell>
          <cell r="L29" t="str">
            <v>DANNI DA CARICO E SCARICO CON MEZZI MECCANICI</v>
          </cell>
          <cell r="M29" t="str">
            <v>RCT ATTIVITA' ED IMPRESE INDUSTRIALI / ARTIGIANALI / COMMERCIALI / SERVIZI</v>
          </cell>
          <cell r="N29" t="str">
            <v>No</v>
          </cell>
          <cell r="O29">
            <v>10000</v>
          </cell>
          <cell r="P29">
            <v>45688</v>
          </cell>
          <cell r="Q29">
            <v>0</v>
          </cell>
          <cell r="R29" t="str">
            <v/>
          </cell>
          <cell r="S29">
            <v>0</v>
          </cell>
          <cell r="T29" t="str">
            <v/>
          </cell>
          <cell r="U29">
            <v>0</v>
          </cell>
          <cell r="V29" t="str">
            <v/>
          </cell>
          <cell r="W29" t="str">
            <v/>
          </cell>
        </row>
        <row r="30">
          <cell r="B30" t="str">
            <v>9062024000052076</v>
          </cell>
          <cell r="C30" t="str">
            <v>SI2413A247456</v>
          </cell>
          <cell r="D30" t="str">
            <v>Trenitalia-Divisione passeggeri L/H</v>
          </cell>
          <cell r="E30" t="str">
            <v>430783590</v>
          </cell>
          <cell r="F30">
            <v>45270</v>
          </cell>
          <cell r="G30">
            <v>45454</v>
          </cell>
          <cell r="H30" t="str">
            <v>FAENZA</v>
          </cell>
          <cell r="I30" t="str">
            <v>FRECCIAROSSA LECCE-VENEZIA</v>
          </cell>
          <cell r="J30" t="str">
            <v>TEODORANI TOMMASO</v>
          </cell>
          <cell r="K30" t="str">
            <v>Chiuso</v>
          </cell>
          <cell r="L30" t="str">
            <v>DANNI DA CARICO E SCARICO CON MEZZI MECCANICI</v>
          </cell>
          <cell r="M30" t="str">
            <v>RCT ATTIVITA' ED IMPRESE INDUSTRIALI / ARTIGIANALI / COMMERCIALI / SERVIZI</v>
          </cell>
          <cell r="N30" t="str">
            <v>No</v>
          </cell>
          <cell r="O30">
            <v>0</v>
          </cell>
          <cell r="P30">
            <v>45688</v>
          </cell>
          <cell r="Q30">
            <v>0</v>
          </cell>
          <cell r="R30" t="str">
            <v/>
          </cell>
          <cell r="S30">
            <v>12172</v>
          </cell>
          <cell r="T30">
            <v>45572</v>
          </cell>
          <cell r="U30">
            <v>0</v>
          </cell>
          <cell r="V30" t="str">
            <v/>
          </cell>
          <cell r="W30" t="str">
            <v/>
          </cell>
        </row>
        <row r="31">
          <cell r="B31" t="str">
            <v>9062024000052076</v>
          </cell>
          <cell r="C31" t="str">
            <v/>
          </cell>
          <cell r="D31" t="str">
            <v/>
          </cell>
          <cell r="E31" t="str">
            <v>430783590</v>
          </cell>
          <cell r="F31">
            <v>45270</v>
          </cell>
          <cell r="G31">
            <v>45454</v>
          </cell>
          <cell r="H31" t="str">
            <v>FAENZA</v>
          </cell>
          <cell r="I31" t="str">
            <v>FRECCIAROSSA LECCE-VENEZIA</v>
          </cell>
          <cell r="J31" t="str">
            <v>TEODORANI TOMMASO</v>
          </cell>
          <cell r="K31" t="str">
            <v>Annullato</v>
          </cell>
          <cell r="L31" t="str">
            <v>DANNI DA CARICO E SCARICO CON MEZZI MECCANICI</v>
          </cell>
          <cell r="M31" t="str">
            <v>RCT ATTIVITA' ED IMPRESE INDUSTRIALI / ARTIGIANALI / COMMERCIALI / SERVIZI</v>
          </cell>
          <cell r="N31" t="str">
            <v>No</v>
          </cell>
          <cell r="O31">
            <v>0</v>
          </cell>
          <cell r="P31">
            <v>45688</v>
          </cell>
          <cell r="Q31">
            <v>0</v>
          </cell>
          <cell r="R31" t="str">
            <v/>
          </cell>
          <cell r="S31">
            <v>0</v>
          </cell>
          <cell r="T31" t="str">
            <v/>
          </cell>
          <cell r="U31">
            <v>0</v>
          </cell>
          <cell r="V31" t="str">
            <v/>
          </cell>
          <cell r="W31" t="str">
            <v/>
          </cell>
        </row>
        <row r="32">
          <cell r="B32" t="str">
            <v>9062024000052076</v>
          </cell>
          <cell r="C32" t="str">
            <v>SI2413A224456</v>
          </cell>
          <cell r="D32" t="str">
            <v>Trenitalia-Divisione passeggeri L/H</v>
          </cell>
          <cell r="E32" t="str">
            <v>430783590</v>
          </cell>
          <cell r="F32">
            <v>45270</v>
          </cell>
          <cell r="G32">
            <v>45454</v>
          </cell>
          <cell r="H32" t="str">
            <v>FAENZA</v>
          </cell>
          <cell r="I32" t="str">
            <v>FRECCIAROSSA LECCE-VENEZIA</v>
          </cell>
          <cell r="J32" t="str">
            <v>MARUSCO VALENTINA</v>
          </cell>
          <cell r="K32" t="str">
            <v>Aperto</v>
          </cell>
          <cell r="L32" t="str">
            <v>DANNI DA CARICO E SCARICO CON MEZZI MECCANICI</v>
          </cell>
          <cell r="M32" t="str">
            <v>RCT ATTIVITA' ED IMPRESE INDUSTRIALI / ARTIGIANALI / COMMERCIALI / SERVIZI</v>
          </cell>
          <cell r="N32" t="str">
            <v>No</v>
          </cell>
          <cell r="O32">
            <v>1000</v>
          </cell>
          <cell r="P32">
            <v>45688</v>
          </cell>
          <cell r="Q32">
            <v>0</v>
          </cell>
          <cell r="R32" t="str">
            <v/>
          </cell>
          <cell r="S32">
            <v>0</v>
          </cell>
          <cell r="T32" t="str">
            <v/>
          </cell>
          <cell r="U32">
            <v>0</v>
          </cell>
          <cell r="V32" t="str">
            <v/>
          </cell>
          <cell r="W32" t="str">
            <v/>
          </cell>
        </row>
        <row r="33">
          <cell r="B33" t="str">
            <v>9062024000052076</v>
          </cell>
          <cell r="C33" t="str">
            <v>si2413a223524</v>
          </cell>
          <cell r="D33" t="str">
            <v>Trenitalia-Divisione passeggeri L/H</v>
          </cell>
          <cell r="E33" t="str">
            <v>430783590</v>
          </cell>
          <cell r="F33">
            <v>45270</v>
          </cell>
          <cell r="G33">
            <v>45454</v>
          </cell>
          <cell r="H33" t="str">
            <v>FAENZA</v>
          </cell>
          <cell r="I33" t="str">
            <v>FRECCIAROSSA LECCE-VENEZIA</v>
          </cell>
          <cell r="J33" t="str">
            <v>KUBAY SVITLANA</v>
          </cell>
          <cell r="K33" t="str">
            <v>Chiuso</v>
          </cell>
          <cell r="L33" t="str">
            <v>DANNI DA CARICO E SCARICO CON MEZZI MECCANICI</v>
          </cell>
          <cell r="M33" t="str">
            <v>RCT ATTIVITA' ED IMPRESE INDUSTRIALI / ARTIGIANALI / COMMERCIALI / SERVIZI</v>
          </cell>
          <cell r="N33" t="str">
            <v>No</v>
          </cell>
          <cell r="O33">
            <v>0</v>
          </cell>
          <cell r="P33">
            <v>45688</v>
          </cell>
          <cell r="Q33">
            <v>3050</v>
          </cell>
          <cell r="R33">
            <v>45659</v>
          </cell>
          <cell r="S33">
            <v>17000</v>
          </cell>
          <cell r="T33">
            <v>45659</v>
          </cell>
          <cell r="U33">
            <v>0</v>
          </cell>
          <cell r="V33" t="str">
            <v/>
          </cell>
          <cell r="W33" t="str">
            <v/>
          </cell>
        </row>
        <row r="34">
          <cell r="B34" t="str">
            <v>9062024000052077</v>
          </cell>
          <cell r="C34" t="str">
            <v>SI2413A316912</v>
          </cell>
          <cell r="D34" t="str">
            <v>RFI Holding</v>
          </cell>
          <cell r="E34" t="str">
            <v>430783590</v>
          </cell>
          <cell r="F34">
            <v>45311</v>
          </cell>
          <cell r="G34">
            <v>45448</v>
          </cell>
          <cell r="H34" t="str">
            <v>SALERNO</v>
          </cell>
          <cell r="I34" t="str">
            <v>VIA B. CROCE</v>
          </cell>
          <cell r="J34" t="str">
            <v>CAIAFA,GAETANO, LORENZO, STEFANI</v>
          </cell>
          <cell r="K34" t="str">
            <v>Aperto</v>
          </cell>
          <cell r="L34" t="str">
            <v>CEDIMENTO / FRANAMENTO DEL TERRENO</v>
          </cell>
          <cell r="M34" t="str">
            <v>RCT ATTIVITA' ED IMPRESE INDUSTRIALI / ARTIGIANALI / COMMERCIALI / SERVIZI</v>
          </cell>
          <cell r="N34" t="str">
            <v>No</v>
          </cell>
          <cell r="O34">
            <v>50000</v>
          </cell>
          <cell r="P34">
            <v>45698</v>
          </cell>
          <cell r="Q34">
            <v>0</v>
          </cell>
          <cell r="R34" t="str">
            <v/>
          </cell>
          <cell r="S34">
            <v>0</v>
          </cell>
          <cell r="T34" t="str">
            <v/>
          </cell>
          <cell r="U34">
            <v>0</v>
          </cell>
          <cell r="V34" t="str">
            <v/>
          </cell>
          <cell r="W34" t="str">
            <v/>
          </cell>
        </row>
        <row r="35">
          <cell r="B35" t="str">
            <v>9062024000052078</v>
          </cell>
          <cell r="C35" t="str">
            <v>SI2413A3047166</v>
          </cell>
          <cell r="D35" t="str">
            <v>Terminali Italia S.r.l.</v>
          </cell>
          <cell r="E35" t="str">
            <v>430783590</v>
          </cell>
          <cell r="F35">
            <v>45230</v>
          </cell>
          <cell r="G35">
            <v>45462</v>
          </cell>
          <cell r="H35" t="str">
            <v>SEGRATE</v>
          </cell>
          <cell r="I35" t="str">
            <v>TERMINAL</v>
          </cell>
          <cell r="J35" t="str">
            <v>MEDTRUCK ITALIA S.R.L.</v>
          </cell>
          <cell r="K35" t="str">
            <v>Aperto</v>
          </cell>
          <cell r="L35" t="str">
            <v>MOVIMENTAZIONE CARICHI</v>
          </cell>
          <cell r="M35" t="str">
            <v>RCT ATTIVITA' ED IMPRESE INDUSTRIALI / ARTIGIANALI / COMMERCIALI / SERVIZI</v>
          </cell>
          <cell r="N35" t="str">
            <v>Si</v>
          </cell>
          <cell r="O35">
            <v>145000</v>
          </cell>
          <cell r="P35">
            <v>45610</v>
          </cell>
          <cell r="Q35">
            <v>0</v>
          </cell>
          <cell r="R35" t="str">
            <v/>
          </cell>
          <cell r="S35">
            <v>0</v>
          </cell>
          <cell r="T35" t="str">
            <v/>
          </cell>
          <cell r="U35">
            <v>0</v>
          </cell>
          <cell r="V35" t="str">
            <v/>
          </cell>
          <cell r="W35" t="str">
            <v/>
          </cell>
        </row>
        <row r="36">
          <cell r="B36" t="str">
            <v>9062024000052159</v>
          </cell>
          <cell r="C36" t="str">
            <v xml:space="preserve">SI2413A257398  </v>
          </cell>
          <cell r="D36" t="str">
            <v>TRENITALIA S.p.A.</v>
          </cell>
          <cell r="E36" t="str">
            <v>430783590</v>
          </cell>
          <cell r="F36">
            <v>45101</v>
          </cell>
          <cell r="G36">
            <v>45485</v>
          </cell>
          <cell r="H36" t="str">
            <v>VENEZIA</v>
          </cell>
          <cell r="I36" t="str">
            <v>STAZIONE</v>
          </cell>
          <cell r="J36" t="str">
            <v>TRIPARGOLETTI,MANUEL (EREDI ) COLL. 51768</v>
          </cell>
          <cell r="K36" t="str">
            <v>Aperto</v>
          </cell>
          <cell r="L36" t="str">
            <v>INCIDENTI IN STAZIONE</v>
          </cell>
          <cell r="M36" t="str">
            <v>RCT ATTIVITA' ED IMPRESE INDUSTRIALI / ARTIGIANALI / COMMERCIALI / SERVIZI</v>
          </cell>
          <cell r="N36" t="str">
            <v>No</v>
          </cell>
          <cell r="O36">
            <v>50000</v>
          </cell>
          <cell r="P36">
            <v>45611</v>
          </cell>
          <cell r="Q36">
            <v>0</v>
          </cell>
          <cell r="R36" t="str">
            <v/>
          </cell>
          <cell r="S36">
            <v>0</v>
          </cell>
          <cell r="T36" t="str">
            <v/>
          </cell>
          <cell r="U36">
            <v>0</v>
          </cell>
          <cell r="V36" t="str">
            <v/>
          </cell>
          <cell r="W36" t="str">
            <v/>
          </cell>
        </row>
        <row r="37">
          <cell r="B37" t="str">
            <v>9062024000052167</v>
          </cell>
          <cell r="C37" t="str">
            <v>SI2413A314370</v>
          </cell>
          <cell r="D37" t="str">
            <v>Fondazione FS Italiane S.p.A.</v>
          </cell>
          <cell r="E37" t="str">
            <v>430783590</v>
          </cell>
          <cell r="F37">
            <v>44542</v>
          </cell>
          <cell r="G37">
            <v>45457</v>
          </cell>
          <cell r="H37" t="str">
            <v>PORTICI</v>
          </cell>
          <cell r="I37" t="str">
            <v>MUSEO FERROVIARIO DI PIETRARSA</v>
          </cell>
          <cell r="J37" t="str">
            <v>VIOLANTE,CARMELA</v>
          </cell>
          <cell r="K37" t="str">
            <v>Chiuso</v>
          </cell>
          <cell r="L37" t="str">
            <v>DANNI DA CARICO E SCARICO CON MEZZI MECCANICI</v>
          </cell>
          <cell r="M37" t="str">
            <v>RCT ATTIVITA' ED IMPRESE INDUSTRIALI / ARTIGIANALI / COMMERCIALI / SERVIZI</v>
          </cell>
          <cell r="N37" t="str">
            <v>No</v>
          </cell>
          <cell r="O37">
            <v>0</v>
          </cell>
          <cell r="P37" t="str">
            <v/>
          </cell>
          <cell r="Q37">
            <v>0</v>
          </cell>
          <cell r="R37" t="str">
            <v/>
          </cell>
          <cell r="S37">
            <v>53000</v>
          </cell>
          <cell r="T37">
            <v>45548</v>
          </cell>
          <cell r="U37">
            <v>-10000</v>
          </cell>
          <cell r="V37" t="str">
            <v>No</v>
          </cell>
          <cell r="W37" t="str">
            <v/>
          </cell>
        </row>
        <row r="38">
          <cell r="B38" t="str">
            <v>9062024000052232</v>
          </cell>
          <cell r="C38" t="str">
            <v>SI2413A201AB4337</v>
          </cell>
          <cell r="D38" t="str">
            <v>Mercitalia Shunting &amp; Terminal S.r.l.</v>
          </cell>
          <cell r="E38" t="str">
            <v>430783590</v>
          </cell>
          <cell r="F38">
            <v>45038</v>
          </cell>
          <cell r="G38">
            <v>45404</v>
          </cell>
          <cell r="H38" t="str">
            <v>ROMA</v>
          </cell>
          <cell r="I38" t="str">
            <v>.</v>
          </cell>
          <cell r="J38" t="str">
            <v>RFI SPA</v>
          </cell>
          <cell r="K38" t="str">
            <v>Annullato</v>
          </cell>
          <cell r="L38" t="str">
            <v>SVIO</v>
          </cell>
          <cell r="M38" t="str">
            <v>RCT ATTIVITA' ED IMPRESE INDUSTRIALI / ARTIGIANALI / COMMERCIALI / SERVIZI</v>
          </cell>
          <cell r="N38" t="str">
            <v>No</v>
          </cell>
          <cell r="O38">
            <v>0</v>
          </cell>
          <cell r="P38" t="str">
            <v/>
          </cell>
          <cell r="Q38">
            <v>0</v>
          </cell>
          <cell r="R38" t="str">
            <v/>
          </cell>
          <cell r="S38">
            <v>0</v>
          </cell>
          <cell r="T38" t="str">
            <v/>
          </cell>
          <cell r="U38">
            <v>0</v>
          </cell>
          <cell r="V38" t="str">
            <v/>
          </cell>
          <cell r="W38" t="str">
            <v/>
          </cell>
        </row>
        <row r="39">
          <cell r="B39" t="str">
            <v>9062024000052234</v>
          </cell>
          <cell r="C39" t="str">
            <v/>
          </cell>
          <cell r="D39" t="str">
            <v/>
          </cell>
          <cell r="E39" t="str">
            <v>430783590</v>
          </cell>
          <cell r="F39">
            <v>45270</v>
          </cell>
          <cell r="G39">
            <v>45491</v>
          </cell>
          <cell r="H39" t="str">
            <v>FAENZA</v>
          </cell>
          <cell r="I39" t="str">
            <v>.</v>
          </cell>
          <cell r="J39" t="str">
            <v>TEODORANI,TOMMASO</v>
          </cell>
          <cell r="K39" t="str">
            <v>Annullato</v>
          </cell>
          <cell r="L39" t="str">
            <v>SVIO</v>
          </cell>
          <cell r="M39" t="str">
            <v>RCT ATTIVITA' ED IMPRESE INDUSTRIALI / ARTIGIANALI / COMMERCIALI / SERVIZI</v>
          </cell>
          <cell r="N39" t="str">
            <v>No</v>
          </cell>
          <cell r="O39">
            <v>0</v>
          </cell>
          <cell r="P39" t="str">
            <v/>
          </cell>
          <cell r="Q39">
            <v>0</v>
          </cell>
          <cell r="R39" t="str">
            <v/>
          </cell>
          <cell r="S39">
            <v>0</v>
          </cell>
          <cell r="T39" t="str">
            <v/>
          </cell>
          <cell r="U39">
            <v>0</v>
          </cell>
          <cell r="V39" t="str">
            <v/>
          </cell>
          <cell r="W39" t="str">
            <v/>
          </cell>
        </row>
        <row r="40">
          <cell r="B40" t="str">
            <v>9062024000052235</v>
          </cell>
          <cell r="C40" t="str">
            <v>SI2413A316159</v>
          </cell>
          <cell r="D40" t="str">
            <v>RFI Holding</v>
          </cell>
          <cell r="E40" t="str">
            <v>430783590</v>
          </cell>
          <cell r="F40">
            <v>45392</v>
          </cell>
          <cell r="G40">
            <v>45457</v>
          </cell>
          <cell r="H40" t="str">
            <v>CRESSA</v>
          </cell>
          <cell r="I40" t="str">
            <v>BORDO TRENO</v>
          </cell>
          <cell r="J40" t="str">
            <v>PE.TRA SERVIZI S.R.L.</v>
          </cell>
          <cell r="K40" t="str">
            <v>Aperto</v>
          </cell>
          <cell r="L40" t="str">
            <v>DANNI A TERZI DA INCENDIO</v>
          </cell>
          <cell r="M40" t="str">
            <v>RCT ATTIVITA' ED IMPRESE INDUSTRIALI / ARTIGIANALI / COMMERCIALI / SERVIZI</v>
          </cell>
          <cell r="N40" t="str">
            <v>No</v>
          </cell>
          <cell r="O40">
            <v>150000</v>
          </cell>
          <cell r="P40">
            <v>45673</v>
          </cell>
          <cell r="Q40">
            <v>0</v>
          </cell>
          <cell r="R40" t="str">
            <v/>
          </cell>
          <cell r="S40">
            <v>0</v>
          </cell>
          <cell r="T40" t="str">
            <v/>
          </cell>
          <cell r="U40">
            <v>0</v>
          </cell>
          <cell r="V40" t="str">
            <v/>
          </cell>
          <cell r="W40" t="str">
            <v/>
          </cell>
        </row>
        <row r="41">
          <cell r="B41" t="str">
            <v>9062024000052236</v>
          </cell>
          <cell r="C41" t="str">
            <v>SI2413A1445203</v>
          </cell>
          <cell r="D41" t="str">
            <v>BUSITALIA VENETO S.p.A.</v>
          </cell>
          <cell r="E41" t="str">
            <v>430783590</v>
          </cell>
          <cell r="F41">
            <v>45353</v>
          </cell>
          <cell r="G41">
            <v>45457</v>
          </cell>
          <cell r="H41" t="str">
            <v>PADOVA</v>
          </cell>
          <cell r="I41" t="str">
            <v>ROTONDA CUOCO</v>
          </cell>
          <cell r="J41" t="str">
            <v>MANCUSO,NICOLE</v>
          </cell>
          <cell r="K41" t="str">
            <v>Aperto</v>
          </cell>
          <cell r="L41" t="str">
            <v>URTO</v>
          </cell>
          <cell r="M41" t="str">
            <v>RCT ATTIVITA' ED IMPRESE INDUSTRIALI / ARTIGIANALI / COMMERCIALI / SERVIZI</v>
          </cell>
          <cell r="N41" t="str">
            <v>No</v>
          </cell>
          <cell r="O41">
            <v>1500</v>
          </cell>
          <cell r="P41">
            <v>45733</v>
          </cell>
          <cell r="Q41">
            <v>0</v>
          </cell>
          <cell r="R41" t="str">
            <v/>
          </cell>
          <cell r="S41">
            <v>0</v>
          </cell>
          <cell r="T41" t="str">
            <v/>
          </cell>
          <cell r="U41">
            <v>0</v>
          </cell>
          <cell r="V41" t="str">
            <v/>
          </cell>
          <cell r="W41" t="str">
            <v/>
          </cell>
        </row>
        <row r="42">
          <cell r="B42" t="str">
            <v>9062024000052237</v>
          </cell>
          <cell r="C42" t="str">
            <v>SI2413A56300</v>
          </cell>
          <cell r="D42" t="str">
            <v>Italferr SpA</v>
          </cell>
          <cell r="E42" t="str">
            <v>430783590</v>
          </cell>
          <cell r="F42">
            <v>45331</v>
          </cell>
          <cell r="G42">
            <v>45457</v>
          </cell>
          <cell r="H42" t="str">
            <v>FIRENZE</v>
          </cell>
          <cell r="I42" t="str">
            <v>VIA BOTTICELLI ANGOLO VIA GIORDANO</v>
          </cell>
          <cell r="J42" t="str">
            <v>FONDAZIONE COMITATO PER LE CASE AD USO DEGLI</v>
          </cell>
          <cell r="K42" t="str">
            <v>Aperto</v>
          </cell>
          <cell r="L42" t="str">
            <v>COSE NELL'AMBITO DI ESECUZIONE DEI LAVORI</v>
          </cell>
          <cell r="M42" t="str">
            <v>RCT ATTIVITA' ED IMPRESE INDUSTRIALI / ARTIGIANALI / COMMERCIALI / SERVIZI</v>
          </cell>
          <cell r="N42" t="str">
            <v>No</v>
          </cell>
          <cell r="O42">
            <v>50000</v>
          </cell>
          <cell r="P42">
            <v>45674</v>
          </cell>
          <cell r="Q42">
            <v>0</v>
          </cell>
          <cell r="R42" t="str">
            <v/>
          </cell>
          <cell r="S42">
            <v>0</v>
          </cell>
          <cell r="T42" t="str">
            <v/>
          </cell>
          <cell r="U42">
            <v>0</v>
          </cell>
          <cell r="V42" t="str">
            <v/>
          </cell>
          <cell r="W42" t="str">
            <v/>
          </cell>
        </row>
        <row r="43">
          <cell r="B43" t="str">
            <v>9062024000052238</v>
          </cell>
          <cell r="C43" t="str">
            <v>SI2413A201AB4121</v>
          </cell>
          <cell r="D43" t="str">
            <v>Mercitalia Shunting &amp; Terminal S.r.l.</v>
          </cell>
          <cell r="E43" t="str">
            <v>430783590</v>
          </cell>
          <cell r="F43">
            <v>45291</v>
          </cell>
          <cell r="G43">
            <v>45422</v>
          </cell>
          <cell r="H43" t="str">
            <v>VERONA</v>
          </cell>
          <cell r="I43" t="str">
            <v>PLATEA LAVAGGIO</v>
          </cell>
          <cell r="J43" t="str">
            <v>TRENITALIA DPR VENETO</v>
          </cell>
          <cell r="K43" t="str">
            <v>Aperto</v>
          </cell>
          <cell r="L43" t="str">
            <v>SVIO</v>
          </cell>
          <cell r="M43" t="str">
            <v>RCT ATTIVITA' ED IMPRESE INDUSTRIALI / ARTIGIANALI / COMMERCIALI / SERVIZI</v>
          </cell>
          <cell r="N43" t="str">
            <v>No</v>
          </cell>
          <cell r="O43">
            <v>35000</v>
          </cell>
          <cell r="P43">
            <v>45674</v>
          </cell>
          <cell r="Q43">
            <v>0</v>
          </cell>
          <cell r="R43" t="str">
            <v/>
          </cell>
          <cell r="S43">
            <v>0</v>
          </cell>
          <cell r="T43" t="str">
            <v/>
          </cell>
          <cell r="U43">
            <v>0</v>
          </cell>
          <cell r="V43" t="str">
            <v/>
          </cell>
          <cell r="W43" t="str">
            <v/>
          </cell>
        </row>
        <row r="44">
          <cell r="B44" t="str">
            <v>9062024000052242</v>
          </cell>
          <cell r="C44" t="str">
            <v>SI2413A317414</v>
          </cell>
          <cell r="D44" t="str">
            <v>RFI Holding</v>
          </cell>
          <cell r="E44" t="str">
            <v>430783590</v>
          </cell>
          <cell r="F44">
            <v>45241</v>
          </cell>
          <cell r="G44">
            <v>45488</v>
          </cell>
          <cell r="H44" t="str">
            <v>PARMA</v>
          </cell>
          <cell r="I44" t="str">
            <v>VIA TOSCANA</v>
          </cell>
          <cell r="J44" t="str">
            <v>VENEZIA,ANTONELLO</v>
          </cell>
          <cell r="K44" t="str">
            <v>Chiuso</v>
          </cell>
          <cell r="L44" t="str">
            <v>DANNI DA CARICO E SCARICO CON MEZZI MECCANICI</v>
          </cell>
          <cell r="M44" t="str">
            <v>RCT ATTIVITA' ED IMPRESE INDUSTRIALI / ARTIGIANALI / COMMERCIALI / SERVIZI</v>
          </cell>
          <cell r="N44" t="str">
            <v>No</v>
          </cell>
          <cell r="O44">
            <v>0</v>
          </cell>
          <cell r="P44">
            <v>45716</v>
          </cell>
          <cell r="Q44">
            <v>0</v>
          </cell>
          <cell r="R44" t="str">
            <v/>
          </cell>
          <cell r="S44">
            <v>4650</v>
          </cell>
          <cell r="T44">
            <v>45708</v>
          </cell>
          <cell r="U44">
            <v>0</v>
          </cell>
          <cell r="V44" t="str">
            <v/>
          </cell>
          <cell r="W44" t="str">
            <v/>
          </cell>
        </row>
        <row r="45">
          <cell r="B45" t="str">
            <v>9062024000052242</v>
          </cell>
          <cell r="C45" t="str">
            <v>SI2413A317427</v>
          </cell>
          <cell r="D45" t="str">
            <v>RFI Holding</v>
          </cell>
          <cell r="E45" t="str">
            <v>430783590</v>
          </cell>
          <cell r="F45">
            <v>45241</v>
          </cell>
          <cell r="G45">
            <v>45488</v>
          </cell>
          <cell r="H45" t="str">
            <v>PARMA</v>
          </cell>
          <cell r="I45" t="str">
            <v>VIA TOSCANA</v>
          </cell>
          <cell r="J45" t="str">
            <v>VERRONE ANTONIO</v>
          </cell>
          <cell r="K45" t="str">
            <v>Chiuso</v>
          </cell>
          <cell r="L45" t="str">
            <v>DANNI DA CARICO E SCARICO CON MEZZI MECCANICI</v>
          </cell>
          <cell r="M45" t="str">
            <v>RCT ATTIVITA' ED IMPRESE INDUSTRIALI / ARTIGIANALI / COMMERCIALI / SERVIZI</v>
          </cell>
          <cell r="N45" t="str">
            <v>No</v>
          </cell>
          <cell r="O45">
            <v>0</v>
          </cell>
          <cell r="P45">
            <v>45716</v>
          </cell>
          <cell r="Q45">
            <v>-2100</v>
          </cell>
          <cell r="R45" t="str">
            <v/>
          </cell>
          <cell r="S45">
            <v>4200</v>
          </cell>
          <cell r="T45">
            <v>45740</v>
          </cell>
          <cell r="U45">
            <v>0</v>
          </cell>
          <cell r="V45" t="str">
            <v/>
          </cell>
          <cell r="W45" t="str">
            <v/>
          </cell>
        </row>
        <row r="46">
          <cell r="B46" t="str">
            <v>9062024000052242</v>
          </cell>
          <cell r="C46" t="str">
            <v>SI2413A317428</v>
          </cell>
          <cell r="D46" t="str">
            <v>RFI Holding</v>
          </cell>
          <cell r="E46" t="str">
            <v>430783590</v>
          </cell>
          <cell r="F46">
            <v>45241</v>
          </cell>
          <cell r="G46">
            <v>45488</v>
          </cell>
          <cell r="H46" t="str">
            <v>PARMA</v>
          </cell>
          <cell r="I46" t="str">
            <v>VIA TOSCANA</v>
          </cell>
          <cell r="J46" t="str">
            <v>ROSSI ANDREA</v>
          </cell>
          <cell r="K46" t="str">
            <v>Chiuso</v>
          </cell>
          <cell r="L46" t="str">
            <v>DANNI DA CARICO E SCARICO CON MEZZI MECCANICI</v>
          </cell>
          <cell r="M46" t="str">
            <v>RCT ATTIVITA' ED IMPRESE INDUSTRIALI / ARTIGIANALI / COMMERCIALI / SERVIZI</v>
          </cell>
          <cell r="N46" t="str">
            <v>No</v>
          </cell>
          <cell r="O46">
            <v>0</v>
          </cell>
          <cell r="P46">
            <v>45716</v>
          </cell>
          <cell r="Q46">
            <v>1050.01</v>
          </cell>
          <cell r="R46">
            <v>45716</v>
          </cell>
          <cell r="S46">
            <v>5800</v>
          </cell>
          <cell r="T46">
            <v>45716</v>
          </cell>
          <cell r="U46">
            <v>0</v>
          </cell>
          <cell r="V46" t="str">
            <v/>
          </cell>
          <cell r="W46" t="str">
            <v/>
          </cell>
        </row>
        <row r="47">
          <cell r="B47" t="str">
            <v>9062024000052242</v>
          </cell>
          <cell r="C47" t="str">
            <v>SI2413A317426</v>
          </cell>
          <cell r="D47" t="str">
            <v>RFI Holding</v>
          </cell>
          <cell r="E47" t="str">
            <v>430783590</v>
          </cell>
          <cell r="F47">
            <v>45241</v>
          </cell>
          <cell r="G47">
            <v>45488</v>
          </cell>
          <cell r="H47" t="str">
            <v>PARMA</v>
          </cell>
          <cell r="I47" t="str">
            <v>VIA TOSCANA</v>
          </cell>
          <cell r="J47" t="str">
            <v>AZZALI MATTEO</v>
          </cell>
          <cell r="K47" t="str">
            <v>Chiuso</v>
          </cell>
          <cell r="L47" t="str">
            <v>DANNI DA CARICO E SCARICO CON MEZZI MECCANICI</v>
          </cell>
          <cell r="M47" t="str">
            <v>RCT ATTIVITA' ED IMPRESE INDUSTRIALI / ARTIGIANALI / COMMERCIALI / SERVIZI</v>
          </cell>
          <cell r="N47" t="str">
            <v>No</v>
          </cell>
          <cell r="O47">
            <v>0</v>
          </cell>
          <cell r="P47">
            <v>45716</v>
          </cell>
          <cell r="Q47">
            <v>1000</v>
          </cell>
          <cell r="R47">
            <v>45699</v>
          </cell>
          <cell r="S47">
            <v>10000</v>
          </cell>
          <cell r="T47">
            <v>45699</v>
          </cell>
          <cell r="U47">
            <v>0</v>
          </cell>
          <cell r="V47" t="str">
            <v/>
          </cell>
          <cell r="W47" t="str">
            <v/>
          </cell>
        </row>
        <row r="48">
          <cell r="B48" t="str">
            <v>9062024000052242</v>
          </cell>
          <cell r="C48" t="str">
            <v>SI2413A247701</v>
          </cell>
          <cell r="D48" t="str">
            <v>RFI Holding</v>
          </cell>
          <cell r="E48" t="str">
            <v>430783590</v>
          </cell>
          <cell r="F48">
            <v>45241</v>
          </cell>
          <cell r="G48">
            <v>45488</v>
          </cell>
          <cell r="H48" t="str">
            <v>PARMA</v>
          </cell>
          <cell r="I48" t="str">
            <v>VIA TOSCANA</v>
          </cell>
          <cell r="J48" t="str">
            <v>DE BLASI ANGELA</v>
          </cell>
          <cell r="K48" t="str">
            <v>Chiuso</v>
          </cell>
          <cell r="L48" t="str">
            <v>DANNI DA CARICO E SCARICO CON MEZZI MECCANICI</v>
          </cell>
          <cell r="M48" t="str">
            <v>RCT ATTIVITA' ED IMPRESE INDUSTRIALI / ARTIGIANALI / COMMERCIALI / SERVIZI</v>
          </cell>
          <cell r="N48" t="str">
            <v>No</v>
          </cell>
          <cell r="O48">
            <v>0</v>
          </cell>
          <cell r="P48">
            <v>45716</v>
          </cell>
          <cell r="Q48">
            <v>500</v>
          </cell>
          <cell r="R48">
            <v>45716</v>
          </cell>
          <cell r="S48">
            <v>2000</v>
          </cell>
          <cell r="T48">
            <v>45716</v>
          </cell>
          <cell r="U48">
            <v>0</v>
          </cell>
          <cell r="V48" t="str">
            <v/>
          </cell>
          <cell r="W48" t="str">
            <v/>
          </cell>
        </row>
        <row r="49">
          <cell r="B49" t="str">
            <v>9062024000052242</v>
          </cell>
          <cell r="C49" t="str">
            <v>SI2413A318237</v>
          </cell>
          <cell r="D49" t="str">
            <v>RFI Holding</v>
          </cell>
          <cell r="E49" t="str">
            <v>430783590</v>
          </cell>
          <cell r="F49">
            <v>45241</v>
          </cell>
          <cell r="G49">
            <v>45488</v>
          </cell>
          <cell r="H49" t="str">
            <v>PARMA</v>
          </cell>
          <cell r="I49" t="str">
            <v>VIA TOSCANA</v>
          </cell>
          <cell r="J49" t="str">
            <v>CAVALIERI PIER GIORGIO</v>
          </cell>
          <cell r="K49" t="str">
            <v>Chiuso</v>
          </cell>
          <cell r="L49" t="str">
            <v>DANNI DA CARICO E SCARICO CON MEZZI MECCANICI</v>
          </cell>
          <cell r="M49" t="str">
            <v>RCT ATTIVITA' ED IMPRESE INDUSTRIALI / ARTIGIANALI / COMMERCIALI / SERVIZI</v>
          </cell>
          <cell r="N49" t="str">
            <v>No</v>
          </cell>
          <cell r="O49">
            <v>0</v>
          </cell>
          <cell r="P49">
            <v>45716</v>
          </cell>
          <cell r="Q49">
            <v>0</v>
          </cell>
          <cell r="R49" t="str">
            <v/>
          </cell>
          <cell r="S49">
            <v>1027</v>
          </cell>
          <cell r="T49">
            <v>45691</v>
          </cell>
          <cell r="U49">
            <v>0</v>
          </cell>
          <cell r="V49" t="str">
            <v/>
          </cell>
          <cell r="W49" t="str">
            <v/>
          </cell>
        </row>
        <row r="50">
          <cell r="B50" t="str">
            <v>9062024000052242</v>
          </cell>
          <cell r="C50" t="str">
            <v>SI2413A318460</v>
          </cell>
          <cell r="D50" t="str">
            <v>RFI Holding</v>
          </cell>
          <cell r="E50" t="str">
            <v>430783590</v>
          </cell>
          <cell r="F50">
            <v>45241</v>
          </cell>
          <cell r="G50">
            <v>45488</v>
          </cell>
          <cell r="H50" t="str">
            <v>PARMA</v>
          </cell>
          <cell r="I50" t="str">
            <v>VIA TOSCANA</v>
          </cell>
          <cell r="J50" t="str">
            <v>CITY ANGELS ODV</v>
          </cell>
          <cell r="K50" t="str">
            <v>Chiuso</v>
          </cell>
          <cell r="L50" t="str">
            <v>DANNI DA CARICO E SCARICO CON MEZZI MECCANICI</v>
          </cell>
          <cell r="M50" t="str">
            <v>RCT ATTIVITA' ED IMPRESE INDUSTRIALI / ARTIGIANALI / COMMERCIALI / SERVIZI</v>
          </cell>
          <cell r="N50" t="str">
            <v>No</v>
          </cell>
          <cell r="O50">
            <v>0</v>
          </cell>
          <cell r="P50">
            <v>45716</v>
          </cell>
          <cell r="Q50">
            <v>750</v>
          </cell>
          <cell r="R50">
            <v>45744</v>
          </cell>
          <cell r="S50">
            <v>7000</v>
          </cell>
          <cell r="T50">
            <v>45744</v>
          </cell>
          <cell r="U50">
            <v>0</v>
          </cell>
          <cell r="V50" t="str">
            <v/>
          </cell>
          <cell r="W50" t="str">
            <v/>
          </cell>
        </row>
        <row r="51">
          <cell r="B51" t="str">
            <v>9062024000052242</v>
          </cell>
          <cell r="C51" t="str">
            <v>SI2413A318460</v>
          </cell>
          <cell r="D51" t="str">
            <v>RFI Holding</v>
          </cell>
          <cell r="E51" t="str">
            <v>430783590</v>
          </cell>
          <cell r="F51">
            <v>45241</v>
          </cell>
          <cell r="G51">
            <v>45488</v>
          </cell>
          <cell r="H51" t="str">
            <v>PARMA</v>
          </cell>
          <cell r="I51" t="str">
            <v>VIA TOSCANA</v>
          </cell>
          <cell r="J51" t="str">
            <v>D AURIA ANIELLO</v>
          </cell>
          <cell r="K51" t="str">
            <v>Aperto</v>
          </cell>
          <cell r="L51" t="str">
            <v>DANNI DA CARICO E SCARICO CON MEZZI MECCANICI</v>
          </cell>
          <cell r="M51" t="str">
            <v>RCT ATTIVITA' ED IMPRESE INDUSTRIALI / ARTIGIANALI / COMMERCIALI / SERVIZI</v>
          </cell>
          <cell r="N51" t="str">
            <v>No</v>
          </cell>
          <cell r="O51">
            <v>1700</v>
          </cell>
          <cell r="P51">
            <v>45716</v>
          </cell>
          <cell r="Q51">
            <v>0</v>
          </cell>
          <cell r="R51" t="str">
            <v/>
          </cell>
          <cell r="S51">
            <v>0</v>
          </cell>
          <cell r="T51" t="str">
            <v/>
          </cell>
          <cell r="U51">
            <v>0</v>
          </cell>
          <cell r="V51" t="str">
            <v/>
          </cell>
          <cell r="W51" t="str">
            <v/>
          </cell>
        </row>
        <row r="52">
          <cell r="B52" t="str">
            <v>9062024000052242</v>
          </cell>
          <cell r="C52" t="str">
            <v xml:space="preserve">SI2413A310334 </v>
          </cell>
          <cell r="D52" t="str">
            <v>RFI Holding</v>
          </cell>
          <cell r="E52" t="str">
            <v>430783590</v>
          </cell>
          <cell r="F52">
            <v>45241</v>
          </cell>
          <cell r="G52">
            <v>45488</v>
          </cell>
          <cell r="H52" t="str">
            <v>PARMA</v>
          </cell>
          <cell r="I52" t="str">
            <v>VIA TOSCANA</v>
          </cell>
          <cell r="J52" t="str">
            <v>MARRONI ROCCO</v>
          </cell>
          <cell r="K52" t="str">
            <v>Chiuso</v>
          </cell>
          <cell r="L52" t="str">
            <v>DANNI DA CARICO E SCARICO CON MEZZI MECCANICI</v>
          </cell>
          <cell r="M52" t="str">
            <v>RCT ATTIVITA' ED IMPRESE INDUSTRIALI / ARTIGIANALI / COMMERCIALI / SERVIZI</v>
          </cell>
          <cell r="N52" t="str">
            <v>No</v>
          </cell>
          <cell r="O52">
            <v>0</v>
          </cell>
          <cell r="P52">
            <v>45716</v>
          </cell>
          <cell r="Q52">
            <v>800</v>
          </cell>
          <cell r="R52">
            <v>45708</v>
          </cell>
          <cell r="S52">
            <v>6500</v>
          </cell>
          <cell r="T52">
            <v>45708</v>
          </cell>
          <cell r="U52">
            <v>0</v>
          </cell>
          <cell r="V52" t="str">
            <v/>
          </cell>
          <cell r="W52" t="str">
            <v/>
          </cell>
        </row>
        <row r="53">
          <cell r="B53" t="str">
            <v>9062024000052242</v>
          </cell>
          <cell r="C53" t="str">
            <v>SI2413A310474</v>
          </cell>
          <cell r="D53" t="str">
            <v>RFI Holding</v>
          </cell>
          <cell r="E53" t="str">
            <v>430783590</v>
          </cell>
          <cell r="F53">
            <v>45241</v>
          </cell>
          <cell r="G53">
            <v>45488</v>
          </cell>
          <cell r="H53" t="str">
            <v>PARMA</v>
          </cell>
          <cell r="I53" t="str">
            <v>VIA TOSCANA</v>
          </cell>
          <cell r="J53" t="str">
            <v>BENVENUTI MARIO</v>
          </cell>
          <cell r="K53" t="str">
            <v>Chiuso</v>
          </cell>
          <cell r="L53" t="str">
            <v>DANNI DA CARICO E SCARICO CON MEZZI MECCANICI</v>
          </cell>
          <cell r="M53" t="str">
            <v>RCT ATTIVITA' ED IMPRESE INDUSTRIALI / ARTIGIANALI / COMMERCIALI / SERVIZI</v>
          </cell>
          <cell r="N53" t="str">
            <v>No</v>
          </cell>
          <cell r="O53">
            <v>0</v>
          </cell>
          <cell r="P53">
            <v>45716</v>
          </cell>
          <cell r="Q53">
            <v>0</v>
          </cell>
          <cell r="R53" t="str">
            <v/>
          </cell>
          <cell r="S53">
            <v>2250</v>
          </cell>
          <cell r="T53">
            <v>45729</v>
          </cell>
          <cell r="U53">
            <v>0</v>
          </cell>
          <cell r="V53" t="str">
            <v/>
          </cell>
          <cell r="W53" t="str">
            <v/>
          </cell>
        </row>
        <row r="54">
          <cell r="B54" t="str">
            <v>9062024000052242</v>
          </cell>
          <cell r="C54" t="str">
            <v xml:space="preserve">SI2513A311995 </v>
          </cell>
          <cell r="D54" t="str">
            <v>RETE FERROVIARIA ITALIANA S.p.A.</v>
          </cell>
          <cell r="E54" t="str">
            <v>430783590</v>
          </cell>
          <cell r="F54">
            <v>45241</v>
          </cell>
          <cell r="G54">
            <v>45488</v>
          </cell>
          <cell r="H54" t="str">
            <v>PARMA</v>
          </cell>
          <cell r="I54" t="str">
            <v>VIA TOSCANA</v>
          </cell>
          <cell r="J54" t="str">
            <v>PISTRITTO ANTONIO</v>
          </cell>
          <cell r="K54" t="str">
            <v>Aperto</v>
          </cell>
          <cell r="L54" t="str">
            <v>DANNI DA CARICO E SCARICO CON MEZZI MECCANICI</v>
          </cell>
          <cell r="M54" t="str">
            <v>RCT ATTIVITA' ED IMPRESE INDUSTRIALI / ARTIGIANALI / COMMERCIALI / SERVIZI</v>
          </cell>
          <cell r="N54" t="str">
            <v>No</v>
          </cell>
          <cell r="O54">
            <v>3000</v>
          </cell>
          <cell r="P54">
            <v>45716</v>
          </cell>
          <cell r="Q54">
            <v>0</v>
          </cell>
          <cell r="R54" t="str">
            <v/>
          </cell>
          <cell r="S54">
            <v>0</v>
          </cell>
          <cell r="T54" t="str">
            <v/>
          </cell>
          <cell r="U54">
            <v>0</v>
          </cell>
          <cell r="V54" t="str">
            <v/>
          </cell>
          <cell r="W54" t="str">
            <v/>
          </cell>
        </row>
        <row r="55">
          <cell r="B55" t="str">
            <v>9062024000052242</v>
          </cell>
          <cell r="C55" t="str">
            <v>SI2413A318708</v>
          </cell>
          <cell r="D55" t="str">
            <v>RFI Holding</v>
          </cell>
          <cell r="E55" t="str">
            <v>430783590</v>
          </cell>
          <cell r="F55">
            <v>45241</v>
          </cell>
          <cell r="G55">
            <v>45488</v>
          </cell>
          <cell r="H55" t="str">
            <v>PARMA</v>
          </cell>
          <cell r="I55" t="str">
            <v>VIA TOSCANA</v>
          </cell>
          <cell r="J55" t="str">
            <v>RICCO LUCREZIA</v>
          </cell>
          <cell r="K55" t="str">
            <v>Aperto</v>
          </cell>
          <cell r="L55" t="str">
            <v>DANNI DA CARICO E SCARICO CON MEZZI MECCANICI</v>
          </cell>
          <cell r="M55" t="str">
            <v>RCT ATTIVITA' ED IMPRESE INDUSTRIALI / ARTIGIANALI / COMMERCIALI / SERVIZI</v>
          </cell>
          <cell r="N55" t="str">
            <v>No</v>
          </cell>
          <cell r="O55">
            <v>2500</v>
          </cell>
          <cell r="P55">
            <v>45716</v>
          </cell>
          <cell r="Q55">
            <v>0</v>
          </cell>
          <cell r="R55" t="str">
            <v/>
          </cell>
          <cell r="S55">
            <v>0</v>
          </cell>
          <cell r="T55" t="str">
            <v/>
          </cell>
          <cell r="U55">
            <v>0</v>
          </cell>
          <cell r="V55" t="str">
            <v/>
          </cell>
          <cell r="W55" t="str">
            <v/>
          </cell>
        </row>
        <row r="56">
          <cell r="B56" t="str">
            <v>9062024000052243</v>
          </cell>
          <cell r="C56" t="str">
            <v>SI2313A201AB2863</v>
          </cell>
          <cell r="D56" t="str">
            <v>Mercitalia Shunting &amp; Terminal S.r.l.</v>
          </cell>
          <cell r="E56" t="str">
            <v>430783590</v>
          </cell>
          <cell r="F56">
            <v>45253</v>
          </cell>
          <cell r="G56">
            <v>45511</v>
          </cell>
          <cell r="H56" t="str">
            <v>LIVORNO</v>
          </cell>
          <cell r="I56" t="str">
            <v>RACCORDO SOLVAY</v>
          </cell>
          <cell r="J56" t="str">
            <v>SOLVAY CHIMICA ITALIA S.P.A.</v>
          </cell>
          <cell r="K56" t="str">
            <v>Chiuso</v>
          </cell>
          <cell r="L56" t="str">
            <v>DANNI DA CARICO E SCARICO CON MEZZI MECCANICI</v>
          </cell>
          <cell r="M56" t="str">
            <v>RCT ATTIVITA' ED IMPRESE INDUSTRIALI / ARTIGIANALI / COMMERCIALI / SERVIZI</v>
          </cell>
          <cell r="N56" t="str">
            <v>No</v>
          </cell>
          <cell r="O56">
            <v>0</v>
          </cell>
          <cell r="P56" t="str">
            <v/>
          </cell>
          <cell r="Q56">
            <v>0</v>
          </cell>
          <cell r="R56" t="str">
            <v/>
          </cell>
          <cell r="S56">
            <v>19953</v>
          </cell>
          <cell r="T56">
            <v>45586</v>
          </cell>
          <cell r="U56">
            <v>-10000</v>
          </cell>
          <cell r="V56" t="str">
            <v>No</v>
          </cell>
          <cell r="W56" t="str">
            <v/>
          </cell>
        </row>
        <row r="57">
          <cell r="B57" t="str">
            <v>9062024000052244</v>
          </cell>
          <cell r="C57" t="str">
            <v>SI2413A201AB4093</v>
          </cell>
          <cell r="D57" t="str">
            <v>Mercitalia Shunting &amp; Terminal S.r.l.</v>
          </cell>
          <cell r="E57" t="str">
            <v>430783590</v>
          </cell>
          <cell r="F57">
            <v>45331</v>
          </cell>
          <cell r="G57">
            <v>45477</v>
          </cell>
          <cell r="H57" t="str">
            <v>VERONA</v>
          </cell>
          <cell r="I57" t="str">
            <v>STAZIONE</v>
          </cell>
          <cell r="J57" t="str">
            <v>RFI S.P.A.</v>
          </cell>
          <cell r="K57" t="str">
            <v>Chiuso</v>
          </cell>
          <cell r="L57" t="str">
            <v>DANNI DA CARICO E SCARICO CON MEZZI MECCANICI</v>
          </cell>
          <cell r="M57" t="str">
            <v>RCT ATTIVITA' ED IMPRESE INDUSTRIALI / ARTIGIANALI / COMMERCIALI / SERVIZI</v>
          </cell>
          <cell r="N57" t="str">
            <v>No</v>
          </cell>
          <cell r="O57">
            <v>0</v>
          </cell>
          <cell r="P57" t="str">
            <v/>
          </cell>
          <cell r="Q57">
            <v>0</v>
          </cell>
          <cell r="R57" t="str">
            <v/>
          </cell>
          <cell r="S57">
            <v>16157.69</v>
          </cell>
          <cell r="T57">
            <v>45524</v>
          </cell>
          <cell r="U57">
            <v>-10000</v>
          </cell>
          <cell r="V57" t="str">
            <v>No</v>
          </cell>
          <cell r="W57" t="str">
            <v/>
          </cell>
        </row>
        <row r="58">
          <cell r="B58" t="str">
            <v>9062024000052245</v>
          </cell>
          <cell r="C58" t="str">
            <v>SI2413A317143</v>
          </cell>
          <cell r="D58" t="str">
            <v>RFI Holding</v>
          </cell>
          <cell r="E58" t="str">
            <v>430783590</v>
          </cell>
          <cell r="F58">
            <v>45392</v>
          </cell>
          <cell r="G58">
            <v>45491</v>
          </cell>
          <cell r="H58" t="str">
            <v>CRESSA</v>
          </cell>
          <cell r="I58" t="str">
            <v>STAZIONE</v>
          </cell>
          <cell r="J58" t="str">
            <v>LG TRADE LOGISTICS FREIGHTS A.S.</v>
          </cell>
          <cell r="K58" t="str">
            <v>Aperto</v>
          </cell>
          <cell r="L58" t="str">
            <v>DANNI A TERZI DA INCENDIO</v>
          </cell>
          <cell r="M58" t="str">
            <v>RCT ATTIVITA' ED IMPRESE INDUSTRIALI / ARTIGIANALI / COMMERCIALI / SERVIZI</v>
          </cell>
          <cell r="N58" t="str">
            <v>No</v>
          </cell>
          <cell r="O58">
            <v>80000</v>
          </cell>
          <cell r="P58">
            <v>45698</v>
          </cell>
          <cell r="Q58">
            <v>0</v>
          </cell>
          <cell r="R58" t="str">
            <v/>
          </cell>
          <cell r="S58">
            <v>0</v>
          </cell>
          <cell r="T58" t="str">
            <v/>
          </cell>
          <cell r="U58">
            <v>0</v>
          </cell>
          <cell r="V58" t="str">
            <v/>
          </cell>
          <cell r="W58" t="str">
            <v/>
          </cell>
        </row>
        <row r="59">
          <cell r="B59" t="str">
            <v>9062024000052443</v>
          </cell>
          <cell r="C59" t="str">
            <v>SI2413A1445434</v>
          </cell>
          <cell r="D59" t="str">
            <v>BUSITALIA VENETO S.p.A.</v>
          </cell>
          <cell r="E59" t="str">
            <v>430783590</v>
          </cell>
          <cell r="F59">
            <v>45338</v>
          </cell>
          <cell r="G59">
            <v>45553</v>
          </cell>
          <cell r="H59" t="str">
            <v>PADOVA</v>
          </cell>
          <cell r="I59" t="str">
            <v>ZONA ARCELLA</v>
          </cell>
          <cell r="J59" t="str">
            <v>BRESSAN,CHIARA</v>
          </cell>
          <cell r="K59" t="str">
            <v>Aperto</v>
          </cell>
          <cell r="L59" t="str">
            <v>INCIDENTI A BORDO TRENO /ALTRO MEZZO</v>
          </cell>
          <cell r="M59" t="str">
            <v>RCT ATTIVITA' ED IMPRESE INDUSTRIALI / ARTIGIANALI / COMMERCIALI / SERVIZI</v>
          </cell>
          <cell r="N59" t="str">
            <v>No</v>
          </cell>
          <cell r="O59">
            <v>15000</v>
          </cell>
          <cell r="P59">
            <v>45727</v>
          </cell>
          <cell r="Q59">
            <v>0</v>
          </cell>
          <cell r="R59" t="str">
            <v/>
          </cell>
          <cell r="S59">
            <v>0</v>
          </cell>
          <cell r="T59" t="str">
            <v/>
          </cell>
          <cell r="U59">
            <v>0</v>
          </cell>
          <cell r="V59" t="str">
            <v/>
          </cell>
          <cell r="W59" t="str">
            <v/>
          </cell>
        </row>
        <row r="60">
          <cell r="B60" t="str">
            <v>9062024000052495</v>
          </cell>
          <cell r="C60" t="str">
            <v>SI2413A21128568</v>
          </cell>
          <cell r="D60" t="str">
            <v>TX LOGISTIK AB</v>
          </cell>
          <cell r="E60" t="str">
            <v>430783599</v>
          </cell>
          <cell r="F60">
            <v>45562</v>
          </cell>
          <cell r="G60">
            <v>45569</v>
          </cell>
          <cell r="H60" t="str">
            <v>SVEZIA</v>
          </cell>
          <cell r="I60" t="str">
            <v>SVEZIA</v>
          </cell>
          <cell r="J60" t="str">
            <v>TRAFIKVERKET 781 89 BORLA'NGE SWEDEN</v>
          </cell>
          <cell r="K60" t="str">
            <v>Aperto</v>
          </cell>
          <cell r="L60" t="str">
            <v>SVIO</v>
          </cell>
          <cell r="M60" t="str">
            <v>RCT ATTIVITA' ED IMPRESE INDUSTRIALI / ARTIGIANALI / COMMERCIALI / SERVIZI</v>
          </cell>
          <cell r="N60" t="str">
            <v>No</v>
          </cell>
          <cell r="O60">
            <v>1500000</v>
          </cell>
          <cell r="P60">
            <v>45743</v>
          </cell>
          <cell r="Q60">
            <v>0</v>
          </cell>
          <cell r="R60" t="str">
            <v/>
          </cell>
          <cell r="S60">
            <v>0</v>
          </cell>
          <cell r="T60" t="str">
            <v/>
          </cell>
          <cell r="U60">
            <v>0</v>
          </cell>
          <cell r="V60" t="str">
            <v/>
          </cell>
          <cell r="W60" t="str">
            <v/>
          </cell>
        </row>
        <row r="61">
          <cell r="B61" t="str">
            <v>9062024000052496</v>
          </cell>
          <cell r="C61" t="str">
            <v>SI2413A21144993</v>
          </cell>
          <cell r="D61" t="str">
            <v>TX LOGISTIK AB</v>
          </cell>
          <cell r="E61" t="str">
            <v>430783599</v>
          </cell>
          <cell r="F61">
            <v>45240</v>
          </cell>
          <cell r="G61">
            <v>45404</v>
          </cell>
          <cell r="H61" t="str">
            <v>SVEZIA</v>
          </cell>
          <cell r="I61" t="str">
            <v>SVEZIA</v>
          </cell>
          <cell r="J61" t="str">
            <v>SCHLU'NSS EISENBAHN LOGISTIK</v>
          </cell>
          <cell r="K61" t="str">
            <v>Aperto</v>
          </cell>
          <cell r="L61" t="str">
            <v>URTO</v>
          </cell>
          <cell r="M61" t="str">
            <v>RCT ATTIVITA' ED IMPRESE INDUSTRIALI / ARTIGIANALI / COMMERCIALI / SERVIZI</v>
          </cell>
          <cell r="N61" t="str">
            <v>No</v>
          </cell>
          <cell r="O61">
            <v>50000</v>
          </cell>
          <cell r="P61">
            <v>45728</v>
          </cell>
          <cell r="Q61">
            <v>0</v>
          </cell>
          <cell r="R61" t="str">
            <v/>
          </cell>
          <cell r="S61">
            <v>0</v>
          </cell>
          <cell r="T61" t="str">
            <v/>
          </cell>
          <cell r="U61">
            <v>0</v>
          </cell>
          <cell r="V61" t="str">
            <v/>
          </cell>
          <cell r="W61" t="str">
            <v/>
          </cell>
        </row>
        <row r="62">
          <cell r="B62" t="str">
            <v>9062024000052509</v>
          </cell>
          <cell r="C62" t="str">
            <v>SI2413A318612</v>
          </cell>
          <cell r="D62" t="str">
            <v>RFI Holding</v>
          </cell>
          <cell r="E62" t="str">
            <v>430783590</v>
          </cell>
          <cell r="F62">
            <v>45569</v>
          </cell>
          <cell r="G62">
            <v>45576</v>
          </cell>
          <cell r="H62" t="str">
            <v>SAN GIORGIO DI PIANO</v>
          </cell>
          <cell r="I62" t="str">
            <v>.</v>
          </cell>
          <cell r="J62" t="str">
            <v>FRANZINI,ATTILIO (EREDI)</v>
          </cell>
          <cell r="K62" t="str">
            <v>Aperto</v>
          </cell>
          <cell r="L62" t="str">
            <v>INCIDENTI IN STAZIONE</v>
          </cell>
          <cell r="M62" t="str">
            <v>RCT ATTIVITA' ED IMPRESE INDUSTRIALI / ARTIGIANALI / COMMERCIALI / SERVIZI</v>
          </cell>
          <cell r="N62" t="str">
            <v>No</v>
          </cell>
          <cell r="O62">
            <v>500000</v>
          </cell>
          <cell r="P62">
            <v>45730</v>
          </cell>
          <cell r="Q62">
            <v>0</v>
          </cell>
          <cell r="R62" t="str">
            <v/>
          </cell>
          <cell r="S62">
            <v>0</v>
          </cell>
          <cell r="T62" t="str">
            <v/>
          </cell>
          <cell r="U62">
            <v>0</v>
          </cell>
          <cell r="V62" t="str">
            <v/>
          </cell>
          <cell r="W62" t="str">
            <v/>
          </cell>
        </row>
        <row r="63">
          <cell r="B63" t="str">
            <v>9062024000052511</v>
          </cell>
          <cell r="C63" t="str">
            <v xml:space="preserve">SI2413A318614 </v>
          </cell>
          <cell r="D63" t="str">
            <v>RFI Holding</v>
          </cell>
          <cell r="E63" t="str">
            <v>430783590</v>
          </cell>
          <cell r="F63">
            <v>45344</v>
          </cell>
          <cell r="G63">
            <v>45574</v>
          </cell>
          <cell r="H63" t="str">
            <v>SARONNO</v>
          </cell>
          <cell r="I63" t="str">
            <v>STAZIONE</v>
          </cell>
          <cell r="J63" t="str">
            <v>ZAMBON RENAN,GUSTAVO ALESSANDRO (EREDI</v>
          </cell>
          <cell r="K63" t="str">
            <v>Aperto</v>
          </cell>
          <cell r="L63" t="str">
            <v>INCIDENTI IN STAZIONE</v>
          </cell>
          <cell r="M63" t="str">
            <v>RCT ATTIVITA' ED IMPRESE INDUSTRIALI / ARTIGIANALI / COMMERCIALI / SERVIZI</v>
          </cell>
          <cell r="N63" t="str">
            <v>No</v>
          </cell>
          <cell r="O63">
            <v>250000</v>
          </cell>
          <cell r="P63">
            <v>45713</v>
          </cell>
          <cell r="Q63">
            <v>0</v>
          </cell>
          <cell r="R63" t="str">
            <v/>
          </cell>
          <cell r="S63">
            <v>0</v>
          </cell>
          <cell r="T63" t="str">
            <v/>
          </cell>
          <cell r="U63">
            <v>0</v>
          </cell>
          <cell r="V63" t="str">
            <v/>
          </cell>
          <cell r="W63" t="str">
            <v/>
          </cell>
        </row>
        <row r="64">
          <cell r="B64" t="str">
            <v>9062024000052512</v>
          </cell>
          <cell r="C64" t="str">
            <v xml:space="preserve">SI2413A201AB8493 </v>
          </cell>
          <cell r="D64" t="str">
            <v>Mercitalia Shunting &amp; Terminal S.r.l.</v>
          </cell>
          <cell r="E64" t="str">
            <v>430783590</v>
          </cell>
          <cell r="F64">
            <v>45497</v>
          </cell>
          <cell r="G64">
            <v>45574</v>
          </cell>
          <cell r="H64" t="str">
            <v>SANTO STEFANO DI MAGRA</v>
          </cell>
          <cell r="I64" t="str">
            <v>.</v>
          </cell>
          <cell r="J64" t="str">
            <v>CONTSHIP ITALIA</v>
          </cell>
          <cell r="K64" t="str">
            <v>Aperto</v>
          </cell>
          <cell r="L64" t="str">
            <v>URTO</v>
          </cell>
          <cell r="M64" t="str">
            <v>RCT ATTIVITA' ED IMPRESE INDUSTRIALI / ARTIGIANALI / COMMERCIALI / SERVIZI</v>
          </cell>
          <cell r="N64" t="str">
            <v>No</v>
          </cell>
          <cell r="O64">
            <v>15000</v>
          </cell>
          <cell r="P64">
            <v>45698</v>
          </cell>
          <cell r="Q64">
            <v>0</v>
          </cell>
          <cell r="R64" t="str">
            <v/>
          </cell>
          <cell r="S64">
            <v>0</v>
          </cell>
          <cell r="T64" t="str">
            <v/>
          </cell>
          <cell r="U64">
            <v>0</v>
          </cell>
          <cell r="V64" t="str">
            <v/>
          </cell>
          <cell r="W64" t="str">
            <v/>
          </cell>
        </row>
        <row r="65">
          <cell r="B65" t="str">
            <v>9062024000052570</v>
          </cell>
          <cell r="C65" t="str">
            <v>SI2413A316550</v>
          </cell>
          <cell r="D65" t="str">
            <v>RFI Holding</v>
          </cell>
          <cell r="E65" t="str">
            <v>430783590</v>
          </cell>
          <cell r="F65">
            <v>44831</v>
          </cell>
          <cell r="G65">
            <v>45457</v>
          </cell>
          <cell r="H65" t="str">
            <v>VOLPIANO</v>
          </cell>
          <cell r="I65" t="str">
            <v>VIA BRANDIZZO</v>
          </cell>
          <cell r="J65" t="str">
            <v>SABINO,PERNA MARIA</v>
          </cell>
          <cell r="K65" t="str">
            <v>Annullato</v>
          </cell>
          <cell r="L65" t="str">
            <v>PASSAGGI A LIVELLO</v>
          </cell>
          <cell r="M65" t="str">
            <v>RCT ATTIVITA' ED IMPRESE INDUSTRIALI / ARTIGIANALI / COMMERCIALI / SERVIZI</v>
          </cell>
          <cell r="N65" t="str">
            <v>No</v>
          </cell>
          <cell r="O65">
            <v>0</v>
          </cell>
          <cell r="P65" t="str">
            <v/>
          </cell>
          <cell r="Q65">
            <v>0</v>
          </cell>
          <cell r="R65" t="str">
            <v/>
          </cell>
          <cell r="S65">
            <v>0</v>
          </cell>
          <cell r="T65" t="str">
            <v/>
          </cell>
          <cell r="U65">
            <v>0</v>
          </cell>
          <cell r="V65" t="str">
            <v/>
          </cell>
          <cell r="W65" t="str">
            <v/>
          </cell>
        </row>
        <row r="66">
          <cell r="B66" t="str">
            <v>9062024000052572</v>
          </cell>
          <cell r="C66" t="str">
            <v xml:space="preserve">SI2413A277283 </v>
          </cell>
          <cell r="D66" t="str">
            <v xml:space="preserve">MERCITALIA RAIL S.r.l </v>
          </cell>
          <cell r="E66" t="str">
            <v>430783590</v>
          </cell>
          <cell r="F66">
            <v>45149</v>
          </cell>
          <cell r="G66">
            <v>45476</v>
          </cell>
          <cell r="H66" t="str">
            <v>PORDENONE</v>
          </cell>
          <cell r="I66" t="str">
            <v>O TERMINAL DI PORDENONE ? HUPAC</v>
          </cell>
          <cell r="J66" t="str">
            <v>DB CARGO AG</v>
          </cell>
          <cell r="K66" t="str">
            <v>Annullato</v>
          </cell>
          <cell r="L66" t="str">
            <v>SVIO</v>
          </cell>
          <cell r="M66" t="str">
            <v>RCT ATTIVITA' ED IMPRESE INDUSTRIALI / ARTIGIANALI / COMMERCIALI / SERVIZI</v>
          </cell>
          <cell r="N66" t="str">
            <v>No</v>
          </cell>
          <cell r="O66">
            <v>0</v>
          </cell>
          <cell r="P66" t="str">
            <v/>
          </cell>
          <cell r="Q66">
            <v>0</v>
          </cell>
          <cell r="R66" t="str">
            <v/>
          </cell>
          <cell r="S66">
            <v>0</v>
          </cell>
          <cell r="T66" t="str">
            <v/>
          </cell>
          <cell r="U66">
            <v>0</v>
          </cell>
          <cell r="V66" t="str">
            <v/>
          </cell>
          <cell r="W66" t="str">
            <v/>
          </cell>
        </row>
        <row r="67">
          <cell r="B67" t="str">
            <v>9062024000052574</v>
          </cell>
          <cell r="C67" t="str">
            <v>SI2413A507418</v>
          </cell>
          <cell r="D67" t="str">
            <v>F.S.E. - Ferrovie Sud Est e Servizi Automobilistici Srl</v>
          </cell>
          <cell r="E67" t="str">
            <v>430783590</v>
          </cell>
          <cell r="F67">
            <v>44860</v>
          </cell>
          <cell r="G67">
            <v>45491</v>
          </cell>
          <cell r="H67" t="str">
            <v>NOCI</v>
          </cell>
          <cell r="I67" t="str">
            <v>STAZIONE</v>
          </cell>
          <cell r="J67" t="str">
            <v>INAIL - ZARRILLO CARMINE</v>
          </cell>
          <cell r="K67" t="str">
            <v>Aperto</v>
          </cell>
          <cell r="L67">
            <v>0</v>
          </cell>
          <cell r="M67" t="str">
            <v>RCT ATTIVITA' ED IMPRESE INDUSTRIALI / ARTIGIANALI / COMMERCIALI / SERVIZI</v>
          </cell>
          <cell r="N67" t="str">
            <v>No</v>
          </cell>
          <cell r="O67">
            <v>150000</v>
          </cell>
          <cell r="P67">
            <v>45665</v>
          </cell>
          <cell r="Q67">
            <v>0</v>
          </cell>
          <cell r="R67" t="str">
            <v/>
          </cell>
          <cell r="S67">
            <v>0</v>
          </cell>
          <cell r="T67" t="str">
            <v/>
          </cell>
          <cell r="U67">
            <v>0</v>
          </cell>
          <cell r="V67" t="str">
            <v/>
          </cell>
          <cell r="W67" t="str">
            <v/>
          </cell>
        </row>
        <row r="68">
          <cell r="B68" t="str">
            <v>9062024000052575</v>
          </cell>
          <cell r="C68" t="str">
            <v>SI2413A317443</v>
          </cell>
          <cell r="D68" t="str">
            <v>RFI Holding</v>
          </cell>
          <cell r="E68" t="str">
            <v>430783590</v>
          </cell>
          <cell r="F68">
            <v>44573</v>
          </cell>
          <cell r="G68">
            <v>45491</v>
          </cell>
          <cell r="H68" t="str">
            <v>VENZONE</v>
          </cell>
          <cell r="I68" t="str">
            <v>VENZONE--CARNIA</v>
          </cell>
          <cell r="J68" t="str">
            <v>ADRIAFER SRL</v>
          </cell>
          <cell r="K68" t="str">
            <v>Chiuso</v>
          </cell>
          <cell r="L68" t="str">
            <v>DANNI DA CARICO E SCARICO CON MEZZI MECCANICI</v>
          </cell>
          <cell r="M68" t="str">
            <v>RCT ATTIVITA' ED IMPRESE INDUSTRIALI / ARTIGIANALI / COMMERCIALI / SERVIZI</v>
          </cell>
          <cell r="N68" t="str">
            <v>No</v>
          </cell>
          <cell r="O68">
            <v>0</v>
          </cell>
          <cell r="P68">
            <v>45589</v>
          </cell>
          <cell r="Q68">
            <v>0</v>
          </cell>
          <cell r="R68" t="str">
            <v/>
          </cell>
          <cell r="S68">
            <v>71372</v>
          </cell>
          <cell r="T68">
            <v>45681</v>
          </cell>
          <cell r="U68">
            <v>-50000</v>
          </cell>
          <cell r="V68" t="str">
            <v>No</v>
          </cell>
          <cell r="W68" t="str">
            <v/>
          </cell>
        </row>
        <row r="69">
          <cell r="B69" t="str">
            <v>9062024000052607</v>
          </cell>
          <cell r="C69" t="str">
            <v>SI2413A248819</v>
          </cell>
          <cell r="D69" t="str">
            <v>TRENITALIA S.p.A.</v>
          </cell>
          <cell r="E69" t="str">
            <v>430783590</v>
          </cell>
          <cell r="F69">
            <v>45258</v>
          </cell>
          <cell r="G69">
            <v>45593</v>
          </cell>
          <cell r="H69" t="str">
            <v>CORIGLIANO-ROSSANO</v>
          </cell>
          <cell r="I69" t="str">
            <v>PASSAGGIO A LIVELLO</v>
          </cell>
          <cell r="J69" t="str">
            <v>RAKIB,FAKIR</v>
          </cell>
          <cell r="K69" t="str">
            <v>Chiuso</v>
          </cell>
          <cell r="L69" t="str">
            <v>DANNI DA CARICO E SCARICO CON MEZZI MECCANICI</v>
          </cell>
          <cell r="M69" t="str">
            <v>RCT ATTIVITA' ED IMPRESE INDUSTRIALI / ARTIGIANALI / COMMERCIALI / SERVIZI</v>
          </cell>
          <cell r="N69" t="str">
            <v>No</v>
          </cell>
          <cell r="O69">
            <v>0</v>
          </cell>
          <cell r="P69">
            <v>45736</v>
          </cell>
          <cell r="Q69">
            <v>600</v>
          </cell>
          <cell r="R69">
            <v>45632</v>
          </cell>
          <cell r="S69">
            <v>600</v>
          </cell>
          <cell r="T69">
            <v>45632</v>
          </cell>
          <cell r="U69">
            <v>0</v>
          </cell>
          <cell r="V69" t="str">
            <v/>
          </cell>
          <cell r="W69" t="str">
            <v/>
          </cell>
        </row>
        <row r="70">
          <cell r="B70" t="str">
            <v>9062024000052607</v>
          </cell>
          <cell r="C70" t="str">
            <v>SI2313A242559</v>
          </cell>
          <cell r="D70" t="str">
            <v>TRENITALIA S.p.A.</v>
          </cell>
          <cell r="E70" t="str">
            <v>430783590</v>
          </cell>
          <cell r="F70">
            <v>45258</v>
          </cell>
          <cell r="G70">
            <v>45593</v>
          </cell>
          <cell r="H70" t="str">
            <v>CORIGLIANO-ROSSANO</v>
          </cell>
          <cell r="I70" t="str">
            <v>PASSAGGIO A LIVELLO</v>
          </cell>
          <cell r="J70" t="str">
            <v>SHAHABUDDIN MIAH</v>
          </cell>
          <cell r="K70" t="str">
            <v>Chiuso</v>
          </cell>
          <cell r="L70" t="str">
            <v>DANNI DA CARICO E SCARICO CON MEZZI MECCANICI</v>
          </cell>
          <cell r="M70" t="str">
            <v>RCT ATTIVITA' ED IMPRESE INDUSTRIALI / ARTIGIANALI / COMMERCIALI / SERVIZI</v>
          </cell>
          <cell r="N70" t="str">
            <v>No</v>
          </cell>
          <cell r="O70">
            <v>0</v>
          </cell>
          <cell r="P70">
            <v>45736</v>
          </cell>
          <cell r="Q70">
            <v>600</v>
          </cell>
          <cell r="R70">
            <v>45632</v>
          </cell>
          <cell r="S70">
            <v>600</v>
          </cell>
          <cell r="T70">
            <v>45632</v>
          </cell>
          <cell r="U70">
            <v>0</v>
          </cell>
          <cell r="V70" t="str">
            <v/>
          </cell>
          <cell r="W70" t="str">
            <v/>
          </cell>
        </row>
        <row r="71">
          <cell r="B71" t="str">
            <v>9062024000052607</v>
          </cell>
          <cell r="C71" t="str">
            <v>SI2413A244095</v>
          </cell>
          <cell r="D71" t="str">
            <v>TRENITALIA S.p.A.</v>
          </cell>
          <cell r="E71" t="str">
            <v>430783590</v>
          </cell>
          <cell r="F71">
            <v>45258</v>
          </cell>
          <cell r="G71">
            <v>45593</v>
          </cell>
          <cell r="H71" t="str">
            <v>CORIGLIANO-ROSSANO</v>
          </cell>
          <cell r="I71" t="str">
            <v>PASSAGGIO A LIVELLO</v>
          </cell>
          <cell r="J71" t="str">
            <v>KARRASSI AMIN</v>
          </cell>
          <cell r="K71" t="str">
            <v>Chiuso</v>
          </cell>
          <cell r="L71" t="str">
            <v>DANNI DA CARICO E SCARICO CON MEZZI MECCANICI</v>
          </cell>
          <cell r="M71" t="str">
            <v>RCT ATTIVITA' ED IMPRESE INDUSTRIALI / ARTIGIANALI / COMMERCIALI / SERVIZI</v>
          </cell>
          <cell r="N71" t="str">
            <v>No</v>
          </cell>
          <cell r="O71">
            <v>0</v>
          </cell>
          <cell r="P71">
            <v>45736</v>
          </cell>
          <cell r="Q71">
            <v>520</v>
          </cell>
          <cell r="R71">
            <v>45659</v>
          </cell>
          <cell r="S71">
            <v>2000</v>
          </cell>
          <cell r="T71">
            <v>45659</v>
          </cell>
          <cell r="U71">
            <v>0</v>
          </cell>
          <cell r="V71" t="str">
            <v/>
          </cell>
          <cell r="W71" t="str">
            <v/>
          </cell>
        </row>
        <row r="72">
          <cell r="B72" t="str">
            <v>9062024000052607</v>
          </cell>
          <cell r="C72" t="str">
            <v>SINISTRO PILOTA/NON ESISTE SINISTRO FFSS</v>
          </cell>
          <cell r="D72" t="str">
            <v>TRENITALIA S.p.A.</v>
          </cell>
          <cell r="E72" t="str">
            <v>430783590</v>
          </cell>
          <cell r="F72">
            <v>45258</v>
          </cell>
          <cell r="G72">
            <v>45593</v>
          </cell>
          <cell r="H72" t="str">
            <v>CORIGLIANO-ROSSANO</v>
          </cell>
          <cell r="I72" t="str">
            <v>PASSAGGIO A LIVELLO</v>
          </cell>
          <cell r="J72" t="str">
            <v>URTO THURIO</v>
          </cell>
          <cell r="K72" t="str">
            <v>Aperto</v>
          </cell>
          <cell r="L72" t="str">
            <v>DANNI DA CARICO E SCARICO CON MEZZI MECCANICI</v>
          </cell>
          <cell r="M72" t="str">
            <v>RCT ATTIVITA' ED IMPRESE INDUSTRIALI / ARTIGIANALI / COMMERCIALI / SERVIZI</v>
          </cell>
          <cell r="N72" t="str">
            <v>No</v>
          </cell>
          <cell r="O72">
            <v>240000</v>
          </cell>
          <cell r="P72">
            <v>45736</v>
          </cell>
          <cell r="Q72">
            <v>0</v>
          </cell>
          <cell r="R72" t="str">
            <v/>
          </cell>
          <cell r="S72">
            <v>0</v>
          </cell>
          <cell r="T72" t="str">
            <v/>
          </cell>
          <cell r="U72">
            <v>0</v>
          </cell>
          <cell r="V72" t="str">
            <v/>
          </cell>
          <cell r="W72" t="str">
            <v/>
          </cell>
        </row>
        <row r="73">
          <cell r="B73" t="str">
            <v>9062024000052752</v>
          </cell>
          <cell r="C73" t="str">
            <v>SI2413A310507</v>
          </cell>
          <cell r="D73" t="str">
            <v>RFI Holding</v>
          </cell>
          <cell r="E73" t="str">
            <v>430783590</v>
          </cell>
          <cell r="F73">
            <v>45532</v>
          </cell>
          <cell r="G73">
            <v>45624</v>
          </cell>
          <cell r="H73" t="str">
            <v>MARIANOPOLI</v>
          </cell>
          <cell r="I73" t="str">
            <v>KM 101+000 E 102+000</v>
          </cell>
          <cell r="J73" t="str">
            <v>TRENITALIA S.P.A.</v>
          </cell>
          <cell r="K73" t="str">
            <v>Aperto</v>
          </cell>
          <cell r="L73" t="str">
            <v>SVIO</v>
          </cell>
          <cell r="M73" t="str">
            <v>RCT ATTIVITA' ED IMPRESE INDUSTRIALI / ARTIGIANALI / COMMERCIALI / SERVIZI</v>
          </cell>
          <cell r="N73" t="str">
            <v>No</v>
          </cell>
          <cell r="O73">
            <v>600000</v>
          </cell>
          <cell r="P73">
            <v>45625</v>
          </cell>
          <cell r="Q73">
            <v>0</v>
          </cell>
          <cell r="R73" t="str">
            <v/>
          </cell>
          <cell r="S73">
            <v>0</v>
          </cell>
          <cell r="T73" t="str">
            <v/>
          </cell>
          <cell r="U73">
            <v>0</v>
          </cell>
          <cell r="V73" t="str">
            <v/>
          </cell>
          <cell r="W73" t="str">
            <v/>
          </cell>
        </row>
        <row r="74">
          <cell r="B74" t="str">
            <v>9062024000052754</v>
          </cell>
          <cell r="C74" t="str">
            <v>SI2413A310483</v>
          </cell>
          <cell r="D74" t="str">
            <v>RFI Holding</v>
          </cell>
          <cell r="E74" t="str">
            <v>430783590</v>
          </cell>
          <cell r="F74">
            <v>45548</v>
          </cell>
          <cell r="G74">
            <v>45624</v>
          </cell>
          <cell r="H74" t="str">
            <v>MILANO</v>
          </cell>
          <cell r="I74" t="str">
            <v>NODO DI MILANO</v>
          </cell>
          <cell r="J74" t="str">
            <v>EVMRAIL SRL</v>
          </cell>
          <cell r="K74" t="str">
            <v>Aperto</v>
          </cell>
          <cell r="L74" t="str">
            <v>SVIO</v>
          </cell>
          <cell r="M74" t="str">
            <v>RCT ATTIVITA' ED IMPRESE INDUSTRIALI / ARTIGIANALI / COMMERCIALI / SERVIZI</v>
          </cell>
          <cell r="N74" t="str">
            <v>No</v>
          </cell>
          <cell r="O74">
            <v>80000</v>
          </cell>
          <cell r="P74">
            <v>45715</v>
          </cell>
          <cell r="Q74">
            <v>0</v>
          </cell>
          <cell r="R74" t="str">
            <v/>
          </cell>
          <cell r="S74">
            <v>0</v>
          </cell>
          <cell r="T74" t="str">
            <v/>
          </cell>
          <cell r="U74">
            <v>0</v>
          </cell>
          <cell r="V74" t="str">
            <v/>
          </cell>
          <cell r="W74" t="str">
            <v/>
          </cell>
        </row>
        <row r="75">
          <cell r="B75" t="str">
            <v>9062024000052754</v>
          </cell>
          <cell r="C75" t="str">
            <v xml:space="preserve">SI2413A310482 </v>
          </cell>
          <cell r="D75" t="str">
            <v>RETE FERROVIARIA ITALIANA S.p.A.</v>
          </cell>
          <cell r="E75" t="str">
            <v>430783590</v>
          </cell>
          <cell r="F75">
            <v>45548</v>
          </cell>
          <cell r="G75">
            <v>45624</v>
          </cell>
          <cell r="H75" t="str">
            <v>MILANO</v>
          </cell>
          <cell r="I75" t="str">
            <v>NODO DI MILANO</v>
          </cell>
          <cell r="J75" t="str">
            <v>CAPTRAIN</v>
          </cell>
          <cell r="K75" t="str">
            <v>Aperto</v>
          </cell>
          <cell r="L75" t="str">
            <v>SVIO</v>
          </cell>
          <cell r="M75" t="str">
            <v>RCT ATTIVITA' ED IMPRESE INDUSTRIALI / ARTIGIANALI / COMMERCIALI / SERVIZI</v>
          </cell>
          <cell r="N75" t="str">
            <v>No</v>
          </cell>
          <cell r="O75">
            <v>20000</v>
          </cell>
          <cell r="P75">
            <v>45715</v>
          </cell>
          <cell r="Q75">
            <v>0</v>
          </cell>
          <cell r="R75" t="str">
            <v/>
          </cell>
          <cell r="S75">
            <v>0</v>
          </cell>
          <cell r="T75" t="str">
            <v/>
          </cell>
          <cell r="U75">
            <v>0</v>
          </cell>
          <cell r="V75" t="str">
            <v/>
          </cell>
          <cell r="W75" t="str">
            <v/>
          </cell>
        </row>
        <row r="76">
          <cell r="B76" t="str">
            <v>9062024000052758</v>
          </cell>
          <cell r="C76" t="str">
            <v xml:space="preserve">SI2413A310494 </v>
          </cell>
          <cell r="D76" t="str">
            <v>RFI Holding</v>
          </cell>
          <cell r="E76" t="str">
            <v>430783590</v>
          </cell>
          <cell r="F76">
            <v>45530</v>
          </cell>
          <cell r="G76">
            <v>45624</v>
          </cell>
          <cell r="H76" t="str">
            <v>AVEZZANO</v>
          </cell>
          <cell r="I76" t="str">
            <v>VIA DEI FIORI</v>
          </cell>
          <cell r="J76" t="str">
            <v>BOCCABELLA SRL</v>
          </cell>
          <cell r="K76" t="str">
            <v>Aperto</v>
          </cell>
          <cell r="L76" t="str">
            <v>STRADE / SOTTOPASSI</v>
          </cell>
          <cell r="M76" t="str">
            <v>RCT ATTIVITA' ED IMPRESE INDUSTRIALI / ARTIGIANALI / COMMERCIALI / SERVIZI</v>
          </cell>
          <cell r="N76" t="str">
            <v>No</v>
          </cell>
          <cell r="O76">
            <v>25000</v>
          </cell>
          <cell r="P76">
            <v>45629</v>
          </cell>
          <cell r="Q76">
            <v>0</v>
          </cell>
          <cell r="R76" t="str">
            <v/>
          </cell>
          <cell r="S76">
            <v>0</v>
          </cell>
          <cell r="T76" t="str">
            <v/>
          </cell>
          <cell r="U76">
            <v>0</v>
          </cell>
          <cell r="V76" t="str">
            <v/>
          </cell>
          <cell r="W76" t="str">
            <v/>
          </cell>
        </row>
        <row r="77">
          <cell r="B77" t="str">
            <v>9062024000052761</v>
          </cell>
          <cell r="C77" t="str">
            <v>SI2413A201AB4852</v>
          </cell>
          <cell r="D77" t="str">
            <v>Mercitalia Shunting &amp; Terminal S.r.l.</v>
          </cell>
          <cell r="E77" t="str">
            <v>430783590</v>
          </cell>
          <cell r="F77">
            <v>45358</v>
          </cell>
          <cell r="G77">
            <v>45624</v>
          </cell>
          <cell r="H77" t="str">
            <v>ROMA</v>
          </cell>
          <cell r="I77" t="str">
            <v>TUSCOLANA</v>
          </cell>
          <cell r="J77" t="str">
            <v>TRENITALIA S.P.A.</v>
          </cell>
          <cell r="K77" t="str">
            <v>Chiuso</v>
          </cell>
          <cell r="L77" t="str">
            <v>DANNI DA CARICO E SCARICO CON MEZZI MECCANICI</v>
          </cell>
          <cell r="M77" t="str">
            <v>RCT ATTIVITA' ED IMPRESE INDUSTRIALI / ARTIGIANALI / COMMERCIALI / SERVIZI</v>
          </cell>
          <cell r="N77" t="str">
            <v>No</v>
          </cell>
          <cell r="O77">
            <v>0</v>
          </cell>
          <cell r="P77" t="str">
            <v/>
          </cell>
          <cell r="Q77">
            <v>0</v>
          </cell>
          <cell r="R77" t="str">
            <v/>
          </cell>
          <cell r="S77">
            <v>49492</v>
          </cell>
          <cell r="T77">
            <v>45636</v>
          </cell>
          <cell r="U77">
            <v>-10000</v>
          </cell>
          <cell r="V77" t="str">
            <v>No</v>
          </cell>
          <cell r="W77" t="str">
            <v/>
          </cell>
        </row>
        <row r="78">
          <cell r="B78" t="str">
            <v>9062024000052763</v>
          </cell>
          <cell r="C78" t="str">
            <v>SI2413A278828</v>
          </cell>
          <cell r="D78" t="str">
            <v>Mercitalia Rail S.r.l.</v>
          </cell>
          <cell r="E78" t="str">
            <v>430783590</v>
          </cell>
          <cell r="F78">
            <v>45380</v>
          </cell>
          <cell r="G78">
            <v>45624</v>
          </cell>
          <cell r="H78" t="str">
            <v>LUINO</v>
          </cell>
          <cell r="I78" t="str">
            <v>NP</v>
          </cell>
          <cell r="J78" t="str">
            <v>BLS CARGO AG</v>
          </cell>
          <cell r="K78" t="str">
            <v>Aperto</v>
          </cell>
          <cell r="L78">
            <v>0</v>
          </cell>
          <cell r="M78" t="str">
            <v>RCT ATTIVITA' ED IMPRESE INDUSTRIALI / ARTIGIANALI / COMMERCIALI / SERVIZI</v>
          </cell>
          <cell r="N78" t="str">
            <v>No</v>
          </cell>
          <cell r="O78">
            <v>40000</v>
          </cell>
          <cell r="P78">
            <v>45630</v>
          </cell>
          <cell r="Q78">
            <v>0</v>
          </cell>
          <cell r="R78" t="str">
            <v/>
          </cell>
          <cell r="S78">
            <v>0</v>
          </cell>
          <cell r="T78" t="str">
            <v/>
          </cell>
          <cell r="U78">
            <v>0</v>
          </cell>
          <cell r="V78" t="str">
            <v/>
          </cell>
          <cell r="W78" t="str">
            <v/>
          </cell>
        </row>
        <row r="79">
          <cell r="B79" t="str">
            <v>9062024000052764</v>
          </cell>
          <cell r="C79" t="str">
            <v>SI2413A201AB0501</v>
          </cell>
          <cell r="D79" t="str">
            <v>Mercitalia Shunting &amp; Terminal S.r.l.</v>
          </cell>
          <cell r="E79" t="str">
            <v>430783590</v>
          </cell>
          <cell r="F79">
            <v>45596</v>
          </cell>
          <cell r="G79">
            <v>45624</v>
          </cell>
          <cell r="H79" t="str">
            <v>OSOPPO</v>
          </cell>
          <cell r="I79" t="str">
            <v>NP</v>
          </cell>
          <cell r="J79" t="str">
            <v>MERCITALIA RAIL</v>
          </cell>
          <cell r="K79" t="str">
            <v>Aperto</v>
          </cell>
          <cell r="L79" t="str">
            <v>URTO</v>
          </cell>
          <cell r="M79" t="str">
            <v>RCT ATTIVITA' ED IMPRESE INDUSTRIALI / ARTIGIANALI / COMMERCIALI / SERVIZI</v>
          </cell>
          <cell r="N79" t="str">
            <v>No</v>
          </cell>
          <cell r="O79">
            <v>100000</v>
          </cell>
          <cell r="P79">
            <v>45631</v>
          </cell>
          <cell r="Q79">
            <v>0</v>
          </cell>
          <cell r="R79" t="str">
            <v/>
          </cell>
          <cell r="S79">
            <v>0</v>
          </cell>
          <cell r="T79" t="str">
            <v/>
          </cell>
          <cell r="U79">
            <v>0</v>
          </cell>
          <cell r="V79" t="str">
            <v/>
          </cell>
          <cell r="W79" t="str">
            <v/>
          </cell>
        </row>
        <row r="80">
          <cell r="B80" t="str">
            <v>9062024000052765</v>
          </cell>
          <cell r="C80" t="str">
            <v>SI2413A58955</v>
          </cell>
          <cell r="D80" t="str">
            <v>ITALFERR S.p.A.</v>
          </cell>
          <cell r="E80" t="str">
            <v>430783590</v>
          </cell>
          <cell r="F80">
            <v>45180</v>
          </cell>
          <cell r="G80">
            <v>45624</v>
          </cell>
          <cell r="H80" t="str">
            <v>ROMA</v>
          </cell>
          <cell r="I80" t="str">
            <v>STAZIONE TIBURTINA</v>
          </cell>
          <cell r="J80" t="str">
            <v>FIBERCOP</v>
          </cell>
          <cell r="K80" t="str">
            <v>Aperto</v>
          </cell>
          <cell r="L80" t="str">
            <v>PROPRIETA'/ CONDUZIONE/MANUTENZIONE FABBRICATI, MACCHINARI, IMPIANTI</v>
          </cell>
          <cell r="M80" t="str">
            <v>RCT ATTIVITA' ED IMPRESE INDUSTRIALI / ARTIGIANALI / COMMERCIALI / SERVIZI</v>
          </cell>
          <cell r="N80" t="str">
            <v>No</v>
          </cell>
          <cell r="O80">
            <v>20000</v>
          </cell>
          <cell r="P80">
            <v>45635</v>
          </cell>
          <cell r="Q80">
            <v>0</v>
          </cell>
          <cell r="R80" t="str">
            <v/>
          </cell>
          <cell r="S80">
            <v>0</v>
          </cell>
          <cell r="T80" t="str">
            <v/>
          </cell>
          <cell r="U80">
            <v>0</v>
          </cell>
          <cell r="V80" t="str">
            <v/>
          </cell>
          <cell r="W80" t="str">
            <v/>
          </cell>
        </row>
        <row r="81">
          <cell r="B81" t="str">
            <v>9062024000052768</v>
          </cell>
          <cell r="C81" t="str">
            <v>SI2413A201AB0581</v>
          </cell>
          <cell r="D81" t="str">
            <v>Mercitalia Shunting &amp; Terminal S.r.l.</v>
          </cell>
          <cell r="E81" t="str">
            <v>430783590</v>
          </cell>
          <cell r="F81">
            <v>45613</v>
          </cell>
          <cell r="G81">
            <v>45624</v>
          </cell>
          <cell r="H81" t="str">
            <v>GROSSETO</v>
          </cell>
          <cell r="I81" t="str">
            <v>STAZIONE</v>
          </cell>
          <cell r="J81" t="str">
            <v>TRENITALIA SPA</v>
          </cell>
          <cell r="K81" t="str">
            <v>Aperto</v>
          </cell>
          <cell r="L81" t="str">
            <v>SVIO</v>
          </cell>
          <cell r="M81" t="str">
            <v>RCT ATTIVITA' ED IMPRESE INDUSTRIALI / ARTIGIANALI / COMMERCIALI / SERVIZI</v>
          </cell>
          <cell r="N81" t="str">
            <v>No</v>
          </cell>
          <cell r="O81">
            <v>100000</v>
          </cell>
          <cell r="P81">
            <v>45699</v>
          </cell>
          <cell r="Q81">
            <v>0</v>
          </cell>
          <cell r="R81" t="str">
            <v/>
          </cell>
          <cell r="S81">
            <v>0</v>
          </cell>
          <cell r="T81" t="str">
            <v/>
          </cell>
          <cell r="U81">
            <v>0</v>
          </cell>
          <cell r="V81" t="str">
            <v/>
          </cell>
          <cell r="W81" t="str">
            <v/>
          </cell>
        </row>
        <row r="82">
          <cell r="B82" t="str">
            <v>9062025000051054</v>
          </cell>
          <cell r="C82" t="str">
            <v>SI2513A1441508</v>
          </cell>
          <cell r="D82" t="str">
            <v>BUSITALIA VENETO S.p.A.</v>
          </cell>
          <cell r="E82" t="str">
            <v>430783590</v>
          </cell>
          <cell r="F82">
            <v>45643</v>
          </cell>
          <cell r="G82">
            <v>45665</v>
          </cell>
          <cell r="H82" t="str">
            <v>PADOVA</v>
          </cell>
          <cell r="I82" t="str">
            <v>NP</v>
          </cell>
          <cell r="J82" t="str">
            <v>SASSANO,MAURIZIO BRUNO</v>
          </cell>
          <cell r="K82" t="str">
            <v>Aperto</v>
          </cell>
          <cell r="L82" t="str">
            <v>ALTRO RCO MALATTIE PROFESSIONALI</v>
          </cell>
          <cell r="M82" t="str">
            <v>RCO MALATTIE PROFESSIONALI</v>
          </cell>
          <cell r="N82" t="str">
            <v>No</v>
          </cell>
          <cell r="O82">
            <v>29000</v>
          </cell>
          <cell r="P82">
            <v>45673</v>
          </cell>
          <cell r="Q82">
            <v>0</v>
          </cell>
          <cell r="R82" t="str">
            <v/>
          </cell>
          <cell r="S82">
            <v>0</v>
          </cell>
          <cell r="T82" t="str">
            <v/>
          </cell>
          <cell r="U82">
            <v>0</v>
          </cell>
          <cell r="V82" t="str">
            <v/>
          </cell>
          <cell r="W82" t="str">
            <v/>
          </cell>
        </row>
        <row r="83">
          <cell r="B83" t="str">
            <v>9062025000051055</v>
          </cell>
          <cell r="C83" t="str">
            <v>SI2513A144151</v>
          </cell>
          <cell r="D83" t="str">
            <v>BUSITALIA VENETO S.p.A.</v>
          </cell>
          <cell r="E83" t="str">
            <v>430783590</v>
          </cell>
          <cell r="F83">
            <v>45637</v>
          </cell>
          <cell r="G83">
            <v>45665</v>
          </cell>
          <cell r="H83" t="str">
            <v>PADOVA</v>
          </cell>
          <cell r="I83" t="str">
            <v>NP</v>
          </cell>
          <cell r="J83" t="str">
            <v>BATTISTON,ALBERTO</v>
          </cell>
          <cell r="K83" t="str">
            <v>Aperto</v>
          </cell>
          <cell r="L83" t="str">
            <v>ALTRO RCO MALATTIE PROFESSIONALI</v>
          </cell>
          <cell r="M83" t="str">
            <v>RCO MALATTIE PROFESSIONALI</v>
          </cell>
          <cell r="N83" t="str">
            <v>No</v>
          </cell>
          <cell r="O83">
            <v>22000</v>
          </cell>
          <cell r="P83">
            <v>45673</v>
          </cell>
          <cell r="Q83">
            <v>0</v>
          </cell>
          <cell r="R83" t="str">
            <v/>
          </cell>
          <cell r="S83">
            <v>0</v>
          </cell>
          <cell r="T83" t="str">
            <v/>
          </cell>
          <cell r="U83">
            <v>0</v>
          </cell>
          <cell r="V83" t="str">
            <v/>
          </cell>
          <cell r="W83" t="str">
            <v/>
          </cell>
        </row>
        <row r="84">
          <cell r="B84" t="str">
            <v>9062025000051084</v>
          </cell>
          <cell r="C84" t="str">
            <v xml:space="preserve">SI2513A202AA1611 </v>
          </cell>
          <cell r="D84" t="str">
            <v>GRANDI STAZIONI RAIL S.p.A.</v>
          </cell>
          <cell r="E84" t="str">
            <v>430783590</v>
          </cell>
          <cell r="F84">
            <v>45282</v>
          </cell>
          <cell r="G84">
            <v>45671</v>
          </cell>
          <cell r="H84" t="str">
            <v>MILANO</v>
          </cell>
          <cell r="I84" t="str">
            <v>STAZIONE</v>
          </cell>
          <cell r="J84" t="str">
            <v>CONSALVO,MARINA ALTOMARE</v>
          </cell>
          <cell r="K84" t="str">
            <v>Aperto</v>
          </cell>
          <cell r="L84" t="str">
            <v>INCIDENTI IN STAZIONE</v>
          </cell>
          <cell r="M84" t="str">
            <v>RCT ATTIVITA' ED IMPRESE INDUSTRIALI / ARTIGIANALI / COMMERCIALI / SERVIZI</v>
          </cell>
          <cell r="N84" t="str">
            <v>No</v>
          </cell>
          <cell r="O84">
            <v>15000</v>
          </cell>
          <cell r="P84">
            <v>45722</v>
          </cell>
          <cell r="Q84">
            <v>0</v>
          </cell>
          <cell r="R84" t="str">
            <v/>
          </cell>
          <cell r="S84">
            <v>0</v>
          </cell>
          <cell r="T84" t="str">
            <v/>
          </cell>
          <cell r="U84">
            <v>0</v>
          </cell>
          <cell r="V84" t="str">
            <v/>
          </cell>
          <cell r="W84" t="str">
            <v/>
          </cell>
        </row>
        <row r="85">
          <cell r="B85" t="str">
            <v>9062025000051085</v>
          </cell>
          <cell r="C85" t="str">
            <v xml:space="preserve">SI2413A311063 </v>
          </cell>
          <cell r="D85" t="str">
            <v>RETE FERROVIARIA ITALIANA S.p.A.</v>
          </cell>
          <cell r="E85" t="str">
            <v>430783590</v>
          </cell>
          <cell r="F85">
            <v>45606</v>
          </cell>
          <cell r="G85">
            <v>45644</v>
          </cell>
          <cell r="H85" t="str">
            <v>VITERBO</v>
          </cell>
          <cell r="I85" t="str">
            <v>STAZIONE</v>
          </cell>
          <cell r="J85" t="str">
            <v>DURAZZANI TERRITORIO E AMBIENTE S.R.L.</v>
          </cell>
          <cell r="K85" t="str">
            <v>Aperto</v>
          </cell>
          <cell r="L85" t="str">
            <v>INCIDENTI IN STAZIONE</v>
          </cell>
          <cell r="M85" t="str">
            <v>RCT ATTIVITA' ED IMPRESE INDUSTRIALI / ARTIGIANALI / COMMERCIALI / SERVIZI</v>
          </cell>
          <cell r="N85" t="str">
            <v>No</v>
          </cell>
          <cell r="O85">
            <v>170000</v>
          </cell>
          <cell r="P85">
            <v>45674</v>
          </cell>
          <cell r="Q85">
            <v>0</v>
          </cell>
          <cell r="R85" t="str">
            <v/>
          </cell>
          <cell r="S85">
            <v>0</v>
          </cell>
          <cell r="T85" t="str">
            <v/>
          </cell>
          <cell r="U85">
            <v>0</v>
          </cell>
          <cell r="V85" t="str">
            <v/>
          </cell>
          <cell r="W85" t="str">
            <v/>
          </cell>
        </row>
        <row r="86">
          <cell r="B86" t="str">
            <v>9062025000051086</v>
          </cell>
          <cell r="C86" t="str">
            <v xml:space="preserve">SI2513A311609 </v>
          </cell>
          <cell r="D86" t="str">
            <v>RETE FERROVIARIA ITALIANA S.p.A.</v>
          </cell>
          <cell r="E86" t="str">
            <v>430783590</v>
          </cell>
          <cell r="F86">
            <v>45269</v>
          </cell>
          <cell r="G86">
            <v>45671</v>
          </cell>
          <cell r="H86" t="str">
            <v>SAVONA</v>
          </cell>
          <cell r="I86" t="str">
            <v>STAZIONE</v>
          </cell>
          <cell r="J86" t="str">
            <v>PARODI,LUCA</v>
          </cell>
          <cell r="K86" t="str">
            <v>Aperto</v>
          </cell>
          <cell r="L86" t="str">
            <v>INCIDENTI IN STAZIONE</v>
          </cell>
          <cell r="M86" t="str">
            <v>RCT ATTIVITA' ED IMPRESE INDUSTRIALI / ARTIGIANALI / COMMERCIALI / SERVIZI</v>
          </cell>
          <cell r="N86" t="str">
            <v>No</v>
          </cell>
          <cell r="O86">
            <v>85000</v>
          </cell>
          <cell r="P86">
            <v>45699</v>
          </cell>
          <cell r="Q86">
            <v>0</v>
          </cell>
          <cell r="R86" t="str">
            <v/>
          </cell>
          <cell r="S86">
            <v>0</v>
          </cell>
          <cell r="T86" t="str">
            <v/>
          </cell>
          <cell r="U86">
            <v>0</v>
          </cell>
          <cell r="V86" t="str">
            <v/>
          </cell>
          <cell r="W86" t="str">
            <v/>
          </cell>
        </row>
        <row r="87">
          <cell r="B87" t="str">
            <v>9062025000051093</v>
          </cell>
          <cell r="C87" t="str">
            <v>SI2413A50413</v>
          </cell>
          <cell r="D87" t="str">
            <v>ITALFERR S.p.A.</v>
          </cell>
          <cell r="E87" t="str">
            <v>430783590</v>
          </cell>
          <cell r="F87">
            <v>45589</v>
          </cell>
          <cell r="G87">
            <v>45624</v>
          </cell>
          <cell r="H87" t="str">
            <v>CEFALU'</v>
          </cell>
          <cell r="I87" t="str">
            <v>VIA PIETRAGROSSA 60</v>
          </cell>
          <cell r="J87" t="str">
            <v>BARCELLONA,CLAUDIO</v>
          </cell>
          <cell r="K87" t="str">
            <v>Aperto</v>
          </cell>
          <cell r="L87" t="str">
            <v>DANNI DA VIBRAZIONE</v>
          </cell>
          <cell r="M87" t="str">
            <v>RCT ATTIVITA' ED IMPRESE INDUSTRIALI / ARTIGIANALI / COMMERCIALI / SERVIZI</v>
          </cell>
          <cell r="N87" t="str">
            <v>No</v>
          </cell>
          <cell r="O87">
            <v>25000</v>
          </cell>
          <cell r="P87">
            <v>45709</v>
          </cell>
          <cell r="Q87">
            <v>0</v>
          </cell>
          <cell r="R87" t="str">
            <v/>
          </cell>
          <cell r="S87">
            <v>0</v>
          </cell>
          <cell r="T87" t="str">
            <v/>
          </cell>
          <cell r="U87">
            <v>0</v>
          </cell>
          <cell r="V87" t="str">
            <v/>
          </cell>
          <cell r="W87" t="str">
            <v/>
          </cell>
        </row>
        <row r="88">
          <cell r="B88" t="str">
            <v>9062025000051093</v>
          </cell>
          <cell r="C88" t="str">
            <v xml:space="preserve">SI2413A50415 </v>
          </cell>
          <cell r="D88" t="str">
            <v>ITALFERR S.p.A.</v>
          </cell>
          <cell r="E88" t="str">
            <v>430783590</v>
          </cell>
          <cell r="F88">
            <v>45589</v>
          </cell>
          <cell r="G88">
            <v>45624</v>
          </cell>
          <cell r="H88" t="str">
            <v>CEFALU'</v>
          </cell>
          <cell r="I88" t="str">
            <v>VIA PIETRAGROSSA 60</v>
          </cell>
          <cell r="J88" t="str">
            <v>FAVATA ANTONINO</v>
          </cell>
          <cell r="K88" t="str">
            <v>Aperto</v>
          </cell>
          <cell r="L88" t="str">
            <v>DANNI DA VIBRAZIONE</v>
          </cell>
          <cell r="M88" t="str">
            <v>RCT ATTIVITA' ED IMPRESE INDUSTRIALI / ARTIGIANALI / COMMERCIALI / SERVIZI</v>
          </cell>
          <cell r="N88" t="str">
            <v>No</v>
          </cell>
          <cell r="O88">
            <v>25000</v>
          </cell>
          <cell r="P88">
            <v>45709</v>
          </cell>
          <cell r="Q88">
            <v>0</v>
          </cell>
          <cell r="R88" t="str">
            <v/>
          </cell>
          <cell r="S88">
            <v>0</v>
          </cell>
          <cell r="T88" t="str">
            <v/>
          </cell>
          <cell r="U88">
            <v>0</v>
          </cell>
          <cell r="V88" t="str">
            <v/>
          </cell>
          <cell r="W88" t="str">
            <v/>
          </cell>
        </row>
        <row r="89">
          <cell r="B89" t="str">
            <v>9062025000051093</v>
          </cell>
          <cell r="C89" t="str">
            <v xml:space="preserve">SI2413A50414 </v>
          </cell>
          <cell r="D89" t="str">
            <v>ITALFERR S.p.A.</v>
          </cell>
          <cell r="E89" t="str">
            <v>430783590</v>
          </cell>
          <cell r="F89">
            <v>45589</v>
          </cell>
          <cell r="G89">
            <v>45624</v>
          </cell>
          <cell r="H89" t="str">
            <v>CEFALU'</v>
          </cell>
          <cell r="I89" t="str">
            <v>VIA PIETRAGROSSA 60</v>
          </cell>
          <cell r="J89" t="str">
            <v>DOLCE DARIO</v>
          </cell>
          <cell r="K89" t="str">
            <v>Aperto</v>
          </cell>
          <cell r="L89" t="str">
            <v>DANNI DA VIBRAZIONE</v>
          </cell>
          <cell r="M89" t="str">
            <v>RCT ATTIVITA' ED IMPRESE INDUSTRIALI / ARTIGIANALI / COMMERCIALI / SERVIZI</v>
          </cell>
          <cell r="N89" t="str">
            <v>No</v>
          </cell>
          <cell r="O89">
            <v>25000</v>
          </cell>
          <cell r="P89">
            <v>45709</v>
          </cell>
          <cell r="Q89">
            <v>0</v>
          </cell>
          <cell r="R89" t="str">
            <v/>
          </cell>
          <cell r="S89">
            <v>0</v>
          </cell>
          <cell r="T89" t="str">
            <v/>
          </cell>
          <cell r="U89">
            <v>0</v>
          </cell>
          <cell r="V89" t="str">
            <v/>
          </cell>
          <cell r="W89" t="str">
            <v/>
          </cell>
        </row>
        <row r="90">
          <cell r="B90" t="str">
            <v>9062025000051093</v>
          </cell>
          <cell r="C90" t="str">
            <v xml:space="preserve">SI2413A50411 </v>
          </cell>
          <cell r="D90" t="str">
            <v>ITALFERR S.p.A.</v>
          </cell>
          <cell r="E90" t="str">
            <v>430783590</v>
          </cell>
          <cell r="F90">
            <v>45589</v>
          </cell>
          <cell r="G90">
            <v>45624</v>
          </cell>
          <cell r="H90" t="str">
            <v>CEFALU'</v>
          </cell>
          <cell r="I90" t="str">
            <v>VIA PIETRAGROSSA 60</v>
          </cell>
          <cell r="J90" t="str">
            <v>PORTERA FRANCESCO</v>
          </cell>
          <cell r="K90" t="str">
            <v>Aperto</v>
          </cell>
          <cell r="L90" t="str">
            <v>DANNI DA VIBRAZIONE</v>
          </cell>
          <cell r="M90" t="str">
            <v>RCT ATTIVITA' ED IMPRESE INDUSTRIALI / ARTIGIANALI / COMMERCIALI / SERVIZI</v>
          </cell>
          <cell r="N90" t="str">
            <v>No</v>
          </cell>
          <cell r="O90">
            <v>25000</v>
          </cell>
          <cell r="P90">
            <v>45709</v>
          </cell>
          <cell r="Q90">
            <v>0</v>
          </cell>
          <cell r="R90" t="str">
            <v/>
          </cell>
          <cell r="S90">
            <v>0</v>
          </cell>
          <cell r="T90" t="str">
            <v/>
          </cell>
          <cell r="U90">
            <v>0</v>
          </cell>
          <cell r="V90" t="str">
            <v/>
          </cell>
          <cell r="W90" t="str">
            <v/>
          </cell>
        </row>
        <row r="91">
          <cell r="B91" t="str">
            <v>9062025000051093</v>
          </cell>
          <cell r="C91" t="str">
            <v xml:space="preserve">SI2413A50416 </v>
          </cell>
          <cell r="D91" t="str">
            <v>ITALFERR S.p.A.</v>
          </cell>
          <cell r="E91" t="str">
            <v>430783590</v>
          </cell>
          <cell r="F91">
            <v>45589</v>
          </cell>
          <cell r="G91">
            <v>45624</v>
          </cell>
          <cell r="H91" t="str">
            <v>CEFALU'</v>
          </cell>
          <cell r="I91" t="str">
            <v>VIA PIETRAGROSSA 60</v>
          </cell>
          <cell r="J91" t="str">
            <v>RESTIVO DANIELA</v>
          </cell>
          <cell r="K91" t="str">
            <v>Aperto</v>
          </cell>
          <cell r="L91" t="str">
            <v>DANNI DA VIBRAZIONE</v>
          </cell>
          <cell r="M91" t="str">
            <v>RCT ATTIVITA' ED IMPRESE INDUSTRIALI / ARTIGIANALI / COMMERCIALI / SERVIZI</v>
          </cell>
          <cell r="N91" t="str">
            <v>No</v>
          </cell>
          <cell r="O91">
            <v>25000</v>
          </cell>
          <cell r="P91">
            <v>45709</v>
          </cell>
          <cell r="Q91">
            <v>0</v>
          </cell>
          <cell r="R91" t="str">
            <v/>
          </cell>
          <cell r="S91">
            <v>0</v>
          </cell>
          <cell r="T91" t="str">
            <v/>
          </cell>
          <cell r="U91">
            <v>0</v>
          </cell>
          <cell r="V91" t="str">
            <v/>
          </cell>
          <cell r="W91" t="str">
            <v/>
          </cell>
        </row>
        <row r="92">
          <cell r="B92" t="str">
            <v>9062025000051093</v>
          </cell>
          <cell r="C92" t="str">
            <v xml:space="preserve">SI2413A50410 </v>
          </cell>
          <cell r="D92" t="str">
            <v>ITALFERR S.p.A.</v>
          </cell>
          <cell r="E92" t="str">
            <v>430783590</v>
          </cell>
          <cell r="F92">
            <v>45589</v>
          </cell>
          <cell r="G92">
            <v>45624</v>
          </cell>
          <cell r="H92" t="str">
            <v>CEFALU'</v>
          </cell>
          <cell r="I92" t="str">
            <v>VIA PIETRAGROSSA 60</v>
          </cell>
          <cell r="J92" t="str">
            <v>PORCELLO FRANCESCO</v>
          </cell>
          <cell r="K92" t="str">
            <v>Aperto</v>
          </cell>
          <cell r="L92" t="str">
            <v>DANNI DA VIBRAZIONE</v>
          </cell>
          <cell r="M92" t="str">
            <v>RCT ATTIVITA' ED IMPRESE INDUSTRIALI / ARTIGIANALI / COMMERCIALI / SERVIZI</v>
          </cell>
          <cell r="N92" t="str">
            <v>No</v>
          </cell>
          <cell r="O92">
            <v>25000</v>
          </cell>
          <cell r="P92">
            <v>45709</v>
          </cell>
          <cell r="Q92">
            <v>0</v>
          </cell>
          <cell r="R92" t="str">
            <v/>
          </cell>
          <cell r="S92">
            <v>0</v>
          </cell>
          <cell r="T92" t="str">
            <v/>
          </cell>
          <cell r="U92">
            <v>0</v>
          </cell>
          <cell r="V92" t="str">
            <v/>
          </cell>
          <cell r="W92" t="str">
            <v/>
          </cell>
        </row>
        <row r="93">
          <cell r="B93" t="str">
            <v>9062025000051093</v>
          </cell>
          <cell r="C93" t="str">
            <v xml:space="preserve">SI2413A50412 </v>
          </cell>
          <cell r="D93" t="str">
            <v>ITALFERR S.p.A.</v>
          </cell>
          <cell r="E93" t="str">
            <v>430783590</v>
          </cell>
          <cell r="F93">
            <v>45589</v>
          </cell>
          <cell r="G93">
            <v>45624</v>
          </cell>
          <cell r="H93" t="str">
            <v>CEFALU'</v>
          </cell>
          <cell r="I93" t="str">
            <v>VIA PIETRAGROSSA 60</v>
          </cell>
          <cell r="J93" t="str">
            <v>GLORIOSO,ANTONIA</v>
          </cell>
          <cell r="K93" t="str">
            <v>Aperto</v>
          </cell>
          <cell r="L93" t="str">
            <v>DANNI DA VIBRAZIONE</v>
          </cell>
          <cell r="M93" t="str">
            <v>RCT ATTIVITA' ED IMPRESE INDUSTRIALI / ARTIGIANALI / COMMERCIALI / SERVIZI</v>
          </cell>
          <cell r="N93" t="str">
            <v>No</v>
          </cell>
          <cell r="O93">
            <v>10000</v>
          </cell>
          <cell r="P93">
            <v>45709</v>
          </cell>
          <cell r="Q93">
            <v>0</v>
          </cell>
          <cell r="R93" t="str">
            <v/>
          </cell>
          <cell r="S93">
            <v>0</v>
          </cell>
          <cell r="T93" t="str">
            <v/>
          </cell>
          <cell r="U93">
            <v>0</v>
          </cell>
          <cell r="V93" t="str">
            <v/>
          </cell>
          <cell r="W93" t="str">
            <v/>
          </cell>
        </row>
        <row r="94">
          <cell r="B94" t="str">
            <v>9062025000051093</v>
          </cell>
          <cell r="C94" t="str">
            <v xml:space="preserve">SI2413A50408 </v>
          </cell>
          <cell r="D94" t="str">
            <v>ITALFERR S.p.A.</v>
          </cell>
          <cell r="E94" t="str">
            <v>430783590</v>
          </cell>
          <cell r="F94">
            <v>45589</v>
          </cell>
          <cell r="G94">
            <v>45624</v>
          </cell>
          <cell r="H94" t="str">
            <v>CEFALU'</v>
          </cell>
          <cell r="I94" t="str">
            <v>VIA PIETRAGROSSA 60</v>
          </cell>
          <cell r="J94" t="str">
            <v>MATASSA CONCETTA</v>
          </cell>
          <cell r="K94" t="str">
            <v>Aperto</v>
          </cell>
          <cell r="L94" t="str">
            <v>DANNI DA VIBRAZIONE</v>
          </cell>
          <cell r="M94" t="str">
            <v>RCT ATTIVITA' ED IMPRESE INDUSTRIALI / ARTIGIANALI / COMMERCIALI / SERVIZI</v>
          </cell>
          <cell r="N94" t="str">
            <v>No</v>
          </cell>
          <cell r="O94">
            <v>10000</v>
          </cell>
          <cell r="P94">
            <v>45709</v>
          </cell>
          <cell r="Q94">
            <v>0</v>
          </cell>
          <cell r="R94" t="str">
            <v/>
          </cell>
          <cell r="S94">
            <v>0</v>
          </cell>
          <cell r="T94" t="str">
            <v/>
          </cell>
          <cell r="U94">
            <v>0</v>
          </cell>
          <cell r="V94" t="str">
            <v/>
          </cell>
          <cell r="W94" t="str">
            <v/>
          </cell>
        </row>
        <row r="95">
          <cell r="B95" t="str">
            <v>9062025000051093</v>
          </cell>
          <cell r="C95" t="str">
            <v xml:space="preserve">SI2413A50417 </v>
          </cell>
          <cell r="D95" t="str">
            <v>ITALFERR S.p.A.</v>
          </cell>
          <cell r="E95" t="str">
            <v>430783590</v>
          </cell>
          <cell r="F95">
            <v>45589</v>
          </cell>
          <cell r="G95">
            <v>45624</v>
          </cell>
          <cell r="H95" t="str">
            <v>CEFALU'</v>
          </cell>
          <cell r="I95" t="str">
            <v>VIA PIETRAGROSSA 60</v>
          </cell>
          <cell r="J95" t="str">
            <v>TURDO SANTA</v>
          </cell>
          <cell r="K95" t="str">
            <v>Aperto</v>
          </cell>
          <cell r="L95" t="str">
            <v>DANNI DA VIBRAZIONE</v>
          </cell>
          <cell r="M95" t="str">
            <v>RCT ATTIVITA' ED IMPRESE INDUSTRIALI / ARTIGIANALI / COMMERCIALI / SERVIZI</v>
          </cell>
          <cell r="N95" t="str">
            <v>No</v>
          </cell>
          <cell r="O95">
            <v>10000</v>
          </cell>
          <cell r="P95">
            <v>45709</v>
          </cell>
          <cell r="Q95">
            <v>0</v>
          </cell>
          <cell r="R95" t="str">
            <v/>
          </cell>
          <cell r="S95">
            <v>0</v>
          </cell>
          <cell r="T95" t="str">
            <v/>
          </cell>
          <cell r="U95">
            <v>0</v>
          </cell>
          <cell r="V95" t="str">
            <v/>
          </cell>
          <cell r="W95" t="str">
            <v/>
          </cell>
        </row>
        <row r="96">
          <cell r="B96" t="str">
            <v>9062025000051093</v>
          </cell>
          <cell r="C96" t="str">
            <v>SI2413A50409</v>
          </cell>
          <cell r="D96" t="str">
            <v>ITALFERR S.p.A.</v>
          </cell>
          <cell r="E96" t="str">
            <v>430783590</v>
          </cell>
          <cell r="F96">
            <v>45589</v>
          </cell>
          <cell r="G96">
            <v>45624</v>
          </cell>
          <cell r="H96" t="str">
            <v>CEFALU'</v>
          </cell>
          <cell r="I96" t="str">
            <v>VIA PIETRAGROSSA 60</v>
          </cell>
          <cell r="J96" t="str">
            <v>CONDOMINIO PALAZZO ARGI</v>
          </cell>
          <cell r="K96" t="str">
            <v>Aperto</v>
          </cell>
          <cell r="L96" t="str">
            <v>DANNI DA VIBRAZIONE</v>
          </cell>
          <cell r="M96" t="str">
            <v>RCT ATTIVITA' ED IMPRESE INDUSTRIALI / ARTIGIANALI / COMMERCIALI / SERVIZI</v>
          </cell>
          <cell r="N96" t="str">
            <v>No</v>
          </cell>
          <cell r="O96">
            <v>10000</v>
          </cell>
          <cell r="P96">
            <v>45709</v>
          </cell>
          <cell r="Q96">
            <v>0</v>
          </cell>
          <cell r="R96" t="str">
            <v/>
          </cell>
          <cell r="S96">
            <v>0</v>
          </cell>
          <cell r="T96" t="str">
            <v/>
          </cell>
          <cell r="U96">
            <v>0</v>
          </cell>
          <cell r="V96" t="str">
            <v/>
          </cell>
          <cell r="W96" t="str">
            <v/>
          </cell>
        </row>
        <row r="97">
          <cell r="B97" t="str">
            <v>9062025000051097</v>
          </cell>
          <cell r="C97" t="str">
            <v xml:space="preserve">SI2413A316135 </v>
          </cell>
          <cell r="D97" t="str">
            <v>RETE FERROVIARIA ITALIANA S.p.A.</v>
          </cell>
          <cell r="E97" t="str">
            <v>430783590</v>
          </cell>
          <cell r="F97">
            <v>45374</v>
          </cell>
          <cell r="G97">
            <v>45645</v>
          </cell>
          <cell r="H97" t="str">
            <v>TORINO</v>
          </cell>
          <cell r="I97" t="str">
            <v>STAZIONE PORTA SUSA</v>
          </cell>
          <cell r="J97" t="str">
            <v>ROMA,DANIELA</v>
          </cell>
          <cell r="K97" t="str">
            <v>Chiuso</v>
          </cell>
          <cell r="L97" t="str">
            <v>DANNI DA CARICO E SCARICO CON MEZZI MECCANICI</v>
          </cell>
          <cell r="M97" t="str">
            <v>RCT ATTIVITA' ED IMPRESE INDUSTRIALI / ARTIGIANALI / COMMERCIALI / SERVIZI</v>
          </cell>
          <cell r="N97" t="str">
            <v>No</v>
          </cell>
          <cell r="O97">
            <v>0</v>
          </cell>
          <cell r="P97">
            <v>45684</v>
          </cell>
          <cell r="Q97">
            <v>7612.8</v>
          </cell>
          <cell r="R97">
            <v>45694</v>
          </cell>
          <cell r="S97">
            <v>62000</v>
          </cell>
          <cell r="T97">
            <v>45694</v>
          </cell>
          <cell r="U97">
            <v>-50000</v>
          </cell>
          <cell r="V97" t="str">
            <v>No</v>
          </cell>
          <cell r="W97" t="str">
            <v/>
          </cell>
        </row>
        <row r="98">
          <cell r="B98" t="str">
            <v>9062025000051166</v>
          </cell>
          <cell r="C98" t="str">
            <v>SI2513A311655</v>
          </cell>
          <cell r="D98" t="str">
            <v>RETE FERROVIARIA ITALIANA S.p.A.</v>
          </cell>
          <cell r="E98" t="str">
            <v>430783590</v>
          </cell>
          <cell r="F98">
            <v>45422</v>
          </cell>
          <cell r="G98">
            <v>45692</v>
          </cell>
          <cell r="H98" t="str">
            <v>SAVONA</v>
          </cell>
          <cell r="I98" t="str">
            <v>PARCO DORIA</v>
          </cell>
          <cell r="J98" t="str">
            <v>S.I.F.E.L. S.P.A.</v>
          </cell>
          <cell r="K98" t="str">
            <v>Aperto</v>
          </cell>
          <cell r="L98" t="str">
            <v>SVIO</v>
          </cell>
          <cell r="M98" t="str">
            <v>RCT ATTIVITA' ED IMPRESE INDUSTRIALI / ARTIGIANALI / COMMERCIALI / SERVIZI</v>
          </cell>
          <cell r="N98" t="str">
            <v>No</v>
          </cell>
          <cell r="O98">
            <v>100000</v>
          </cell>
          <cell r="P98">
            <v>45701</v>
          </cell>
          <cell r="Q98">
            <v>0</v>
          </cell>
          <cell r="R98" t="str">
            <v/>
          </cell>
          <cell r="S98">
            <v>0</v>
          </cell>
          <cell r="T98" t="str">
            <v/>
          </cell>
          <cell r="U98">
            <v>0</v>
          </cell>
          <cell r="V98" t="str">
            <v/>
          </cell>
          <cell r="W98" t="str">
            <v/>
          </cell>
        </row>
        <row r="99">
          <cell r="B99" t="str">
            <v>9062025000051172</v>
          </cell>
          <cell r="C99" t="str">
            <v>SI2513A312043</v>
          </cell>
          <cell r="D99" t="str">
            <v>RETE FERROVIARIA ITALIANA S.p.A.</v>
          </cell>
          <cell r="E99" t="str">
            <v>430783590</v>
          </cell>
          <cell r="F99">
            <v>45444</v>
          </cell>
          <cell r="G99">
            <v>45687</v>
          </cell>
          <cell r="H99" t="str">
            <v>BOLZANO</v>
          </cell>
          <cell r="I99" t="str">
            <v>STAZIONE</v>
          </cell>
          <cell r="J99" t="str">
            <v>AMIRI,REDUAN (EREDI)</v>
          </cell>
          <cell r="K99" t="str">
            <v>Aperto</v>
          </cell>
          <cell r="L99" t="str">
            <v>INCIDENTI IN STAZIONE</v>
          </cell>
          <cell r="M99" t="str">
            <v>RCT ATTIVITA' ED IMPRESE INDUSTRIALI / ARTIGIANALI / COMMERCIALI / SERVIZI</v>
          </cell>
          <cell r="N99" t="str">
            <v>No</v>
          </cell>
          <cell r="O99">
            <v>250000</v>
          </cell>
          <cell r="P99">
            <v>45702</v>
          </cell>
          <cell r="Q99">
            <v>0</v>
          </cell>
          <cell r="R99" t="str">
            <v/>
          </cell>
          <cell r="S99">
            <v>0</v>
          </cell>
          <cell r="T99" t="str">
            <v/>
          </cell>
          <cell r="U99">
            <v>0</v>
          </cell>
          <cell r="V99" t="str">
            <v/>
          </cell>
          <cell r="W99" t="str">
            <v/>
          </cell>
        </row>
        <row r="100">
          <cell r="B100" t="str">
            <v>9062025000051194</v>
          </cell>
          <cell r="C100" t="str">
            <v>SI2513A201AB1602</v>
          </cell>
          <cell r="D100" t="str">
            <v>Mercitalia Shunting &amp; Terminal S.r.l.</v>
          </cell>
          <cell r="E100" t="str">
            <v>430783590</v>
          </cell>
          <cell r="F100">
            <v>45606</v>
          </cell>
          <cell r="G100">
            <v>45671</v>
          </cell>
          <cell r="H100" t="str">
            <v>ROMA</v>
          </cell>
          <cell r="I100" t="str">
            <v>STAZIONE TUSCOLANA</v>
          </cell>
          <cell r="J100" t="str">
            <v>TRENITALIA</v>
          </cell>
          <cell r="K100" t="str">
            <v>Aperto</v>
          </cell>
          <cell r="L100" t="str">
            <v>INCIDENTI IN STAZIONE</v>
          </cell>
          <cell r="M100" t="str">
            <v>RCT ATTIVITA' ED IMPRESE INDUSTRIALI / ARTIGIANALI / COMMERCIALI / SERVIZI</v>
          </cell>
          <cell r="N100" t="str">
            <v>No</v>
          </cell>
          <cell r="O100">
            <v>28000</v>
          </cell>
          <cell r="P100">
            <v>45712</v>
          </cell>
          <cell r="Q100">
            <v>0</v>
          </cell>
          <cell r="R100" t="str">
            <v/>
          </cell>
          <cell r="S100">
            <v>0</v>
          </cell>
          <cell r="T100" t="str">
            <v/>
          </cell>
          <cell r="U100">
            <v>0</v>
          </cell>
          <cell r="V100" t="str">
            <v/>
          </cell>
          <cell r="W100" t="str">
            <v/>
          </cell>
        </row>
        <row r="101">
          <cell r="B101" t="str">
            <v>9062025000051195</v>
          </cell>
          <cell r="C101" t="str">
            <v>SI2513A241504</v>
          </cell>
          <cell r="D101" t="str">
            <v>TRENITALIA S.p.A.</v>
          </cell>
          <cell r="E101" t="str">
            <v>430783590</v>
          </cell>
          <cell r="F101">
            <v>45624</v>
          </cell>
          <cell r="G101">
            <v>45671</v>
          </cell>
          <cell r="H101" t="str">
            <v>NAPOLI</v>
          </cell>
          <cell r="I101" t="str">
            <v>NP</v>
          </cell>
          <cell r="J101" t="str">
            <v>DI LEVA,SALVATORE</v>
          </cell>
          <cell r="K101" t="str">
            <v>Aperto</v>
          </cell>
          <cell r="L101" t="str">
            <v>INCIDENTI A BORDO TRENO /ALTRO MEZZO</v>
          </cell>
          <cell r="M101" t="str">
            <v>RCT ATTIVITA' ED IMPRESE INDUSTRIALI / ARTIGIANALI / COMMERCIALI / SERVIZI</v>
          </cell>
          <cell r="N101" t="str">
            <v>No</v>
          </cell>
          <cell r="O101">
            <v>100000</v>
          </cell>
          <cell r="P101">
            <v>45712</v>
          </cell>
          <cell r="Q101">
            <v>0</v>
          </cell>
          <cell r="R101" t="str">
            <v/>
          </cell>
          <cell r="S101">
            <v>0</v>
          </cell>
          <cell r="T101" t="str">
            <v/>
          </cell>
          <cell r="U101">
            <v>0</v>
          </cell>
          <cell r="V101" t="str">
            <v/>
          </cell>
          <cell r="W101" t="str">
            <v/>
          </cell>
        </row>
        <row r="102">
          <cell r="B102" t="str">
            <v>9062025000051196</v>
          </cell>
          <cell r="C102" t="str">
            <v>SI2413A310861</v>
          </cell>
          <cell r="D102" t="str">
            <v>RETE FERROVIARIA ITALIANA S.p.A.</v>
          </cell>
          <cell r="E102" t="str">
            <v>430783590</v>
          </cell>
          <cell r="F102">
            <v>45548</v>
          </cell>
          <cell r="G102">
            <v>45644</v>
          </cell>
          <cell r="H102" t="str">
            <v>MILANO</v>
          </cell>
          <cell r="I102" t="str">
            <v>SVIO SEVESE</v>
          </cell>
          <cell r="J102" t="str">
            <v>VARTUCA,EMANUELE</v>
          </cell>
          <cell r="K102" t="str">
            <v>Aperto</v>
          </cell>
          <cell r="L102" t="str">
            <v>SVIO</v>
          </cell>
          <cell r="M102" t="str">
            <v>RCT ATTIVITA' ED IMPRESE INDUSTRIALI / ARTIGIANALI / COMMERCIALI / SERVIZI</v>
          </cell>
          <cell r="N102" t="str">
            <v>No</v>
          </cell>
          <cell r="O102">
            <v>5000</v>
          </cell>
          <cell r="P102">
            <v>45712</v>
          </cell>
          <cell r="Q102">
            <v>0</v>
          </cell>
          <cell r="R102" t="str">
            <v/>
          </cell>
          <cell r="S102">
            <v>0</v>
          </cell>
          <cell r="T102" t="str">
            <v/>
          </cell>
          <cell r="U102">
            <v>0</v>
          </cell>
          <cell r="V102" t="str">
            <v/>
          </cell>
          <cell r="W102" t="str">
            <v/>
          </cell>
        </row>
        <row r="103">
          <cell r="B103" t="str">
            <v>9062025000051196</v>
          </cell>
          <cell r="C103" t="str">
            <v>SI2513A311518</v>
          </cell>
          <cell r="D103" t="str">
            <v>RETE FERROVIARIA ITALIANA S.p.A.</v>
          </cell>
          <cell r="E103" t="str">
            <v>430783590</v>
          </cell>
          <cell r="F103">
            <v>45548</v>
          </cell>
          <cell r="G103">
            <v>45644</v>
          </cell>
          <cell r="H103" t="str">
            <v>MILANO</v>
          </cell>
          <cell r="I103" t="str">
            <v>SVIO SEVESE</v>
          </cell>
          <cell r="J103" t="str">
            <v>TRENORD</v>
          </cell>
          <cell r="K103" t="str">
            <v>Aperto</v>
          </cell>
          <cell r="L103" t="str">
            <v>SVIO</v>
          </cell>
          <cell r="M103" t="str">
            <v>RCT ATTIVITA' ED IMPRESE INDUSTRIALI / ARTIGIANALI / COMMERCIALI / SERVIZI</v>
          </cell>
          <cell r="N103" t="str">
            <v>No</v>
          </cell>
          <cell r="O103">
            <v>95000</v>
          </cell>
          <cell r="P103">
            <v>45712</v>
          </cell>
          <cell r="Q103">
            <v>0</v>
          </cell>
          <cell r="R103" t="str">
            <v/>
          </cell>
          <cell r="S103">
            <v>0</v>
          </cell>
          <cell r="T103" t="str">
            <v/>
          </cell>
          <cell r="U103">
            <v>0</v>
          </cell>
          <cell r="V103" t="str">
            <v/>
          </cell>
          <cell r="W103" t="str">
            <v/>
          </cell>
        </row>
        <row r="104">
          <cell r="B104" t="str">
            <v>9062025000051198</v>
          </cell>
          <cell r="C104" t="str">
            <v>SI2513A311654</v>
          </cell>
          <cell r="D104" t="str">
            <v>RETE FERROVIARIA ITALIANA S.p.A.</v>
          </cell>
          <cell r="E104" t="str">
            <v>430783590</v>
          </cell>
          <cell r="F104">
            <v>45465</v>
          </cell>
          <cell r="G104">
            <v>45692</v>
          </cell>
          <cell r="H104" t="str">
            <v>AIROLE</v>
          </cell>
          <cell r="I104" t="str">
            <v>NP</v>
          </cell>
          <cell r="J104" t="str">
            <v>NOTARI SRL</v>
          </cell>
          <cell r="K104" t="str">
            <v>Aperto</v>
          </cell>
          <cell r="L104" t="str">
            <v>SVIO</v>
          </cell>
          <cell r="M104" t="str">
            <v>RCT ATTIVITA' ED IMPRESE INDUSTRIALI / ARTIGIANALI / COMMERCIALI / SERVIZI</v>
          </cell>
          <cell r="N104" t="str">
            <v>No</v>
          </cell>
          <cell r="O104">
            <v>74000</v>
          </cell>
          <cell r="P104">
            <v>45712</v>
          </cell>
          <cell r="Q104">
            <v>0</v>
          </cell>
          <cell r="R104" t="str">
            <v/>
          </cell>
          <cell r="S104">
            <v>0</v>
          </cell>
          <cell r="T104" t="str">
            <v/>
          </cell>
          <cell r="U104">
            <v>0</v>
          </cell>
          <cell r="V104" t="str">
            <v/>
          </cell>
          <cell r="W104" t="str">
            <v/>
          </cell>
        </row>
        <row r="105">
          <cell r="B105" t="str">
            <v>9062025000051213</v>
          </cell>
          <cell r="C105" t="str">
            <v>SI2513A312445</v>
          </cell>
          <cell r="D105" t="str">
            <v>RETE FERROVIARIA ITALIANA S.p.A.</v>
          </cell>
          <cell r="E105" t="str">
            <v>430783590</v>
          </cell>
          <cell r="F105">
            <v>45675</v>
          </cell>
          <cell r="G105">
            <v>45713</v>
          </cell>
          <cell r="H105" t="str">
            <v>ROMA</v>
          </cell>
          <cell r="I105" t="str">
            <v>TUSCOLANA</v>
          </cell>
          <cell r="J105" t="str">
            <v>LINALDEDDU,ANDREA</v>
          </cell>
          <cell r="K105" t="str">
            <v>Aperto</v>
          </cell>
          <cell r="L105" t="str">
            <v>CEDIMENTO / FRANAMENTO DEL TERRENO</v>
          </cell>
          <cell r="M105" t="str">
            <v>RCT ATTIVITA' ED IMPRESE INDUSTRIALI / ARTIGIANALI / COMMERCIALI / SERVIZI</v>
          </cell>
          <cell r="N105" t="str">
            <v>No</v>
          </cell>
          <cell r="O105">
            <v>5000</v>
          </cell>
          <cell r="P105">
            <v>45715</v>
          </cell>
          <cell r="Q105">
            <v>0</v>
          </cell>
          <cell r="R105" t="str">
            <v/>
          </cell>
          <cell r="S105">
            <v>0</v>
          </cell>
          <cell r="T105" t="str">
            <v/>
          </cell>
          <cell r="U105">
            <v>0</v>
          </cell>
          <cell r="V105" t="str">
            <v/>
          </cell>
          <cell r="W105" t="str">
            <v/>
          </cell>
        </row>
        <row r="106">
          <cell r="B106" t="str">
            <v>9062025000051213</v>
          </cell>
          <cell r="C106" t="str">
            <v>SI2513A132171</v>
          </cell>
          <cell r="D106" t="str">
            <v>RETE FERROVIARIA ITALIANA S.p.A.</v>
          </cell>
          <cell r="E106" t="str">
            <v>430783590</v>
          </cell>
          <cell r="F106">
            <v>45675</v>
          </cell>
          <cell r="G106">
            <v>45713</v>
          </cell>
          <cell r="H106" t="str">
            <v>ROMA</v>
          </cell>
          <cell r="I106" t="str">
            <v>TUSCOLANA</v>
          </cell>
          <cell r="J106" t="str">
            <v>D ADDEZIO PAOLA</v>
          </cell>
          <cell r="K106" t="str">
            <v>Aperto</v>
          </cell>
          <cell r="L106" t="str">
            <v>CEDIMENTO / FRANAMENTO DEL TERRENO</v>
          </cell>
          <cell r="M106" t="str">
            <v>RCT ATTIVITA' ED IMPRESE INDUSTRIALI / ARTIGIANALI / COMMERCIALI / SERVIZI</v>
          </cell>
          <cell r="N106" t="str">
            <v>No</v>
          </cell>
          <cell r="O106">
            <v>5000</v>
          </cell>
          <cell r="P106">
            <v>45715</v>
          </cell>
          <cell r="Q106">
            <v>0</v>
          </cell>
          <cell r="R106" t="str">
            <v/>
          </cell>
          <cell r="S106">
            <v>0</v>
          </cell>
          <cell r="T106" t="str">
            <v/>
          </cell>
          <cell r="U106">
            <v>0</v>
          </cell>
          <cell r="V106" t="str">
            <v/>
          </cell>
          <cell r="W106" t="str">
            <v/>
          </cell>
        </row>
        <row r="107">
          <cell r="B107" t="str">
            <v>9062025000051213</v>
          </cell>
          <cell r="C107" t="str">
            <v xml:space="preserve">SI2513A132346 </v>
          </cell>
          <cell r="D107" t="str">
            <v>RETE FERROVIARIA ITALIANA S.p.A.</v>
          </cell>
          <cell r="E107" t="str">
            <v>430783590</v>
          </cell>
          <cell r="F107">
            <v>45675</v>
          </cell>
          <cell r="G107">
            <v>45713</v>
          </cell>
          <cell r="H107" t="str">
            <v>ROMA</v>
          </cell>
          <cell r="I107" t="str">
            <v>TUSCOLANA</v>
          </cell>
          <cell r="J107" t="str">
            <v>MUSAOGLU NURFESAN</v>
          </cell>
          <cell r="K107" t="str">
            <v>Aperto</v>
          </cell>
          <cell r="L107" t="str">
            <v>CEDIMENTO / FRANAMENTO DEL TERRENO</v>
          </cell>
          <cell r="M107" t="str">
            <v>RCT ATTIVITA' ED IMPRESE INDUSTRIALI / ARTIGIANALI / COMMERCIALI / SERVIZI</v>
          </cell>
          <cell r="N107" t="str">
            <v>No</v>
          </cell>
          <cell r="O107">
            <v>5000</v>
          </cell>
          <cell r="P107">
            <v>45715</v>
          </cell>
          <cell r="Q107">
            <v>0</v>
          </cell>
          <cell r="R107" t="str">
            <v/>
          </cell>
          <cell r="S107">
            <v>0</v>
          </cell>
          <cell r="T107" t="str">
            <v/>
          </cell>
          <cell r="U107">
            <v>0</v>
          </cell>
          <cell r="V107" t="str">
            <v/>
          </cell>
          <cell r="W107" t="str">
            <v/>
          </cell>
        </row>
        <row r="108">
          <cell r="B108" t="str">
            <v>9062025000051213</v>
          </cell>
          <cell r="C108" t="str">
            <v xml:space="preserve">SI2513A132117 </v>
          </cell>
          <cell r="D108" t="str">
            <v>RETE FERROVIARIA ITALIANA S.p.A.</v>
          </cell>
          <cell r="E108" t="str">
            <v>430783590</v>
          </cell>
          <cell r="F108">
            <v>45675</v>
          </cell>
          <cell r="G108">
            <v>45713</v>
          </cell>
          <cell r="H108" t="str">
            <v>ROMA</v>
          </cell>
          <cell r="I108" t="str">
            <v>TUSCOLANA</v>
          </cell>
          <cell r="J108" t="str">
            <v>COSTANDIS ANA MARIA</v>
          </cell>
          <cell r="K108" t="str">
            <v>Aperto</v>
          </cell>
          <cell r="L108" t="str">
            <v>CEDIMENTO / FRANAMENTO DEL TERRENO</v>
          </cell>
          <cell r="M108" t="str">
            <v>RCT ATTIVITA' ED IMPRESE INDUSTRIALI / ARTIGIANALI / COMMERCIALI / SERVIZI</v>
          </cell>
          <cell r="N108" t="str">
            <v>No</v>
          </cell>
          <cell r="O108">
            <v>5000</v>
          </cell>
          <cell r="P108">
            <v>45715</v>
          </cell>
          <cell r="Q108">
            <v>0</v>
          </cell>
          <cell r="R108" t="str">
            <v/>
          </cell>
          <cell r="S108">
            <v>0</v>
          </cell>
          <cell r="T108" t="str">
            <v/>
          </cell>
          <cell r="U108">
            <v>0</v>
          </cell>
          <cell r="V108" t="str">
            <v/>
          </cell>
          <cell r="W108" t="str">
            <v/>
          </cell>
        </row>
        <row r="109">
          <cell r="B109" t="str">
            <v>9062025000051213</v>
          </cell>
          <cell r="C109" t="str">
            <v xml:space="preserve">SI2513A131718 </v>
          </cell>
          <cell r="D109" t="str">
            <v>RETE FERROVIARIA ITALIANA S.p.A.</v>
          </cell>
          <cell r="E109" t="str">
            <v>430783590</v>
          </cell>
          <cell r="F109">
            <v>45675</v>
          </cell>
          <cell r="G109">
            <v>45713</v>
          </cell>
          <cell r="H109" t="str">
            <v>ROMA</v>
          </cell>
          <cell r="I109" t="str">
            <v>TUSCOLANA</v>
          </cell>
          <cell r="J109" t="str">
            <v>ALVISINI ANDREA</v>
          </cell>
          <cell r="K109" t="str">
            <v>Aperto</v>
          </cell>
          <cell r="L109" t="str">
            <v>CEDIMENTO / FRANAMENTO DEL TERRENO</v>
          </cell>
          <cell r="M109" t="str">
            <v>RCT ATTIVITA' ED IMPRESE INDUSTRIALI / ARTIGIANALI / COMMERCIALI / SERVIZI</v>
          </cell>
          <cell r="N109" t="str">
            <v>No</v>
          </cell>
          <cell r="O109">
            <v>5000</v>
          </cell>
          <cell r="P109">
            <v>45715</v>
          </cell>
          <cell r="Q109">
            <v>0</v>
          </cell>
          <cell r="R109" t="str">
            <v/>
          </cell>
          <cell r="S109">
            <v>0</v>
          </cell>
          <cell r="T109" t="str">
            <v/>
          </cell>
          <cell r="U109">
            <v>0</v>
          </cell>
          <cell r="V109" t="str">
            <v/>
          </cell>
          <cell r="W109" t="str">
            <v/>
          </cell>
        </row>
        <row r="110">
          <cell r="B110" t="str">
            <v>9062025000051232</v>
          </cell>
          <cell r="C110" t="str">
            <v>SI2513A312789</v>
          </cell>
          <cell r="D110" t="str">
            <v>RETE FERROVIARIA ITALIANA S.p.A.</v>
          </cell>
          <cell r="E110" t="str">
            <v>430783590</v>
          </cell>
          <cell r="F110">
            <v>45521</v>
          </cell>
          <cell r="G110">
            <v>45714</v>
          </cell>
          <cell r="H110" t="str">
            <v>SAVONA</v>
          </cell>
          <cell r="I110" t="str">
            <v>PARCO DORIA</v>
          </cell>
          <cell r="J110" t="str">
            <v>FURLANETTO,MARKO</v>
          </cell>
          <cell r="K110" t="str">
            <v>Aperto</v>
          </cell>
          <cell r="L110" t="str">
            <v>INCIDENTI IN STAZIONE</v>
          </cell>
          <cell r="M110" t="str">
            <v>RCT ATTIVITA' ED IMPRESE INDUSTRIALI / ARTIGIANALI / COMMERCIALI / SERVIZI</v>
          </cell>
          <cell r="N110" t="str">
            <v>No</v>
          </cell>
          <cell r="O110">
            <v>50000</v>
          </cell>
          <cell r="P110">
            <v>45726</v>
          </cell>
          <cell r="Q110">
            <v>0</v>
          </cell>
          <cell r="R110" t="str">
            <v/>
          </cell>
          <cell r="S110">
            <v>0</v>
          </cell>
          <cell r="T110" t="str">
            <v/>
          </cell>
          <cell r="U110">
            <v>0</v>
          </cell>
          <cell r="V110" t="str">
            <v/>
          </cell>
          <cell r="W110" t="str">
            <v/>
          </cell>
        </row>
        <row r="111">
          <cell r="B111" t="str">
            <v>9062025000051239</v>
          </cell>
          <cell r="C111" t="str">
            <v>SI2513A311524</v>
          </cell>
          <cell r="D111" t="str">
            <v>RETE FERROVIARIA ITALIANA S.p.A.</v>
          </cell>
          <cell r="E111" t="str">
            <v>430783590</v>
          </cell>
          <cell r="F111">
            <v>45584</v>
          </cell>
          <cell r="G111">
            <v>45713</v>
          </cell>
          <cell r="H111" t="str">
            <v>SASSO MARCONI</v>
          </cell>
          <cell r="I111" t="str">
            <v>.</v>
          </cell>
          <cell r="J111" t="str">
            <v>CONSORZIO G.E.M.</v>
          </cell>
          <cell r="K111" t="str">
            <v>Aperto</v>
          </cell>
          <cell r="L111" t="str">
            <v>ALLAGAMENTO</v>
          </cell>
          <cell r="M111" t="str">
            <v>RCT ATTIVITA' ED IMPRESE INDUSTRIALI / ARTIGIANALI / COMMERCIALI / SERVIZI</v>
          </cell>
          <cell r="N111" t="str">
            <v>No</v>
          </cell>
          <cell r="O111">
            <v>10000</v>
          </cell>
          <cell r="P111">
            <v>45727</v>
          </cell>
          <cell r="Q111">
            <v>0</v>
          </cell>
          <cell r="R111" t="str">
            <v/>
          </cell>
          <cell r="S111">
            <v>0</v>
          </cell>
          <cell r="T111" t="str">
            <v/>
          </cell>
          <cell r="U111">
            <v>0</v>
          </cell>
          <cell r="V111" t="str">
            <v/>
          </cell>
          <cell r="W111" t="str">
            <v/>
          </cell>
        </row>
        <row r="112">
          <cell r="B112" t="str">
            <v>9062025000051239</v>
          </cell>
          <cell r="C112" t="str">
            <v xml:space="preserve">SI2513A311525 </v>
          </cell>
          <cell r="D112" t="str">
            <v>RETE FERROVIARIA ITALIANA S.p.A.</v>
          </cell>
          <cell r="E112" t="str">
            <v>430783590</v>
          </cell>
          <cell r="F112">
            <v>45584</v>
          </cell>
          <cell r="G112">
            <v>45713</v>
          </cell>
          <cell r="H112" t="str">
            <v>SASSO MARCONI</v>
          </cell>
          <cell r="I112" t="str">
            <v>.</v>
          </cell>
          <cell r="J112" t="str">
            <v>BENUZZI CESARE</v>
          </cell>
          <cell r="K112" t="str">
            <v>Aperto</v>
          </cell>
          <cell r="L112" t="str">
            <v>ALLAGAMENTO</v>
          </cell>
          <cell r="M112" t="str">
            <v>RCT ATTIVITA' ED IMPRESE INDUSTRIALI / ARTIGIANALI / COMMERCIALI / SERVIZI</v>
          </cell>
          <cell r="N112" t="str">
            <v>No</v>
          </cell>
          <cell r="O112">
            <v>10000</v>
          </cell>
          <cell r="P112">
            <v>45727</v>
          </cell>
          <cell r="Q112">
            <v>0</v>
          </cell>
          <cell r="R112" t="str">
            <v/>
          </cell>
          <cell r="S112">
            <v>0</v>
          </cell>
          <cell r="T112" t="str">
            <v/>
          </cell>
          <cell r="U112">
            <v>0</v>
          </cell>
          <cell r="V112" t="str">
            <v/>
          </cell>
          <cell r="W112" t="str">
            <v/>
          </cell>
        </row>
        <row r="113">
          <cell r="B113" t="str">
            <v>9062025000051239</v>
          </cell>
          <cell r="C113" t="str">
            <v xml:space="preserve">SI2513A311526 </v>
          </cell>
          <cell r="D113" t="str">
            <v>RETE FERROVIARIA ITALIANA S.p.A.</v>
          </cell>
          <cell r="E113" t="str">
            <v>430783590</v>
          </cell>
          <cell r="F113">
            <v>45584</v>
          </cell>
          <cell r="G113">
            <v>45713</v>
          </cell>
          <cell r="H113" t="str">
            <v>SASSO MARCONI</v>
          </cell>
          <cell r="I113" t="str">
            <v>.</v>
          </cell>
          <cell r="J113" t="str">
            <v>CHILETTI MAURO</v>
          </cell>
          <cell r="K113" t="str">
            <v>Aperto</v>
          </cell>
          <cell r="L113" t="str">
            <v>ALLAGAMENTO</v>
          </cell>
          <cell r="M113" t="str">
            <v>RCT ATTIVITA' ED IMPRESE INDUSTRIALI / ARTIGIANALI / COMMERCIALI / SERVIZI</v>
          </cell>
          <cell r="N113" t="str">
            <v>No</v>
          </cell>
          <cell r="O113">
            <v>10000</v>
          </cell>
          <cell r="P113">
            <v>45727</v>
          </cell>
          <cell r="Q113">
            <v>0</v>
          </cell>
          <cell r="R113" t="str">
            <v/>
          </cell>
          <cell r="S113">
            <v>0</v>
          </cell>
          <cell r="T113" t="str">
            <v/>
          </cell>
          <cell r="U113">
            <v>0</v>
          </cell>
          <cell r="V113" t="str">
            <v/>
          </cell>
          <cell r="W113" t="str">
            <v/>
          </cell>
        </row>
        <row r="114">
          <cell r="B114" t="str">
            <v>9062025000051239</v>
          </cell>
          <cell r="C114" t="str">
            <v xml:space="preserve">SI2513A311527 </v>
          </cell>
          <cell r="D114" t="str">
            <v>RETE FERROVIARIA ITALIANA S.p.A.</v>
          </cell>
          <cell r="E114" t="str">
            <v>430783590</v>
          </cell>
          <cell r="F114">
            <v>45584</v>
          </cell>
          <cell r="G114">
            <v>45713</v>
          </cell>
          <cell r="H114" t="str">
            <v>SASSO MARCONI</v>
          </cell>
          <cell r="I114" t="str">
            <v>.</v>
          </cell>
          <cell r="J114" t="str">
            <v>DIGI INSTRUMENTS SRL</v>
          </cell>
          <cell r="K114" t="str">
            <v>Aperto</v>
          </cell>
          <cell r="L114" t="str">
            <v>ALLAGAMENTO</v>
          </cell>
          <cell r="M114" t="str">
            <v>RCT ATTIVITA' ED IMPRESE INDUSTRIALI / ARTIGIANALI / COMMERCIALI / SERVIZI</v>
          </cell>
          <cell r="N114" t="str">
            <v>No</v>
          </cell>
          <cell r="O114">
            <v>10000</v>
          </cell>
          <cell r="P114">
            <v>45727</v>
          </cell>
          <cell r="Q114">
            <v>0</v>
          </cell>
          <cell r="R114" t="str">
            <v/>
          </cell>
          <cell r="S114">
            <v>0</v>
          </cell>
          <cell r="T114" t="str">
            <v/>
          </cell>
          <cell r="U114">
            <v>0</v>
          </cell>
          <cell r="V114" t="str">
            <v/>
          </cell>
          <cell r="W114" t="str">
            <v/>
          </cell>
        </row>
        <row r="115">
          <cell r="B115" t="str">
            <v>9062025000051239</v>
          </cell>
          <cell r="C115" t="str">
            <v xml:space="preserve">SI2513A311528 </v>
          </cell>
          <cell r="D115" t="str">
            <v>RETE FERROVIARIA ITALIANA S.p.A.</v>
          </cell>
          <cell r="E115" t="str">
            <v>430783590</v>
          </cell>
          <cell r="F115">
            <v>45584</v>
          </cell>
          <cell r="G115">
            <v>45713</v>
          </cell>
          <cell r="H115" t="str">
            <v>SASSO MARCONI</v>
          </cell>
          <cell r="I115" t="str">
            <v>.</v>
          </cell>
          <cell r="J115" t="str">
            <v>RIMONDINI LUISA</v>
          </cell>
          <cell r="K115" t="str">
            <v>Aperto</v>
          </cell>
          <cell r="L115" t="str">
            <v>ALLAGAMENTO</v>
          </cell>
          <cell r="M115" t="str">
            <v>RCT ATTIVITA' ED IMPRESE INDUSTRIALI / ARTIGIANALI / COMMERCIALI / SERVIZI</v>
          </cell>
          <cell r="N115" t="str">
            <v>No</v>
          </cell>
          <cell r="O115">
            <v>10000</v>
          </cell>
          <cell r="P115">
            <v>45727</v>
          </cell>
          <cell r="Q115">
            <v>0</v>
          </cell>
          <cell r="R115" t="str">
            <v/>
          </cell>
          <cell r="S115">
            <v>0</v>
          </cell>
          <cell r="T115" t="str">
            <v/>
          </cell>
          <cell r="U115">
            <v>0</v>
          </cell>
          <cell r="V115" t="str">
            <v/>
          </cell>
          <cell r="W115" t="str">
            <v/>
          </cell>
        </row>
        <row r="116">
          <cell r="B116" t="str">
            <v>9062025000051239</v>
          </cell>
          <cell r="C116" t="str">
            <v xml:space="preserve">SI2513A311529 </v>
          </cell>
          <cell r="D116" t="str">
            <v>RETE FERROVIARIA ITALIANA S.p.A.</v>
          </cell>
          <cell r="E116" t="str">
            <v>430783590</v>
          </cell>
          <cell r="F116">
            <v>45584</v>
          </cell>
          <cell r="G116">
            <v>45713</v>
          </cell>
          <cell r="H116" t="str">
            <v>SASSO MARCONI</v>
          </cell>
          <cell r="I116" t="str">
            <v>.</v>
          </cell>
          <cell r="J116" t="str">
            <v>MULINO FERRI</v>
          </cell>
          <cell r="K116" t="str">
            <v>Aperto</v>
          </cell>
          <cell r="L116" t="str">
            <v>ALLAGAMENTO</v>
          </cell>
          <cell r="M116" t="str">
            <v>RCT ATTIVITA' ED IMPRESE INDUSTRIALI / ARTIGIANALI / COMMERCIALI / SERVIZI</v>
          </cell>
          <cell r="N116" t="str">
            <v>No</v>
          </cell>
          <cell r="O116">
            <v>10000</v>
          </cell>
          <cell r="P116">
            <v>45727</v>
          </cell>
          <cell r="Q116">
            <v>0</v>
          </cell>
          <cell r="R116" t="str">
            <v/>
          </cell>
          <cell r="S116">
            <v>0</v>
          </cell>
          <cell r="T116" t="str">
            <v/>
          </cell>
          <cell r="U116">
            <v>0</v>
          </cell>
          <cell r="V116" t="str">
            <v/>
          </cell>
          <cell r="W116" t="str">
            <v/>
          </cell>
        </row>
        <row r="117">
          <cell r="B117" t="str">
            <v>9062025000051239</v>
          </cell>
          <cell r="C117" t="str">
            <v xml:space="preserve">SI2513A311530 </v>
          </cell>
          <cell r="D117" t="str">
            <v>RETE FERROVIARIA ITALIANA S.p.A.</v>
          </cell>
          <cell r="E117" t="str">
            <v>430783590</v>
          </cell>
          <cell r="F117">
            <v>45584</v>
          </cell>
          <cell r="G117">
            <v>45713</v>
          </cell>
          <cell r="H117" t="str">
            <v>SASSO MARCONI</v>
          </cell>
          <cell r="I117" t="str">
            <v>.</v>
          </cell>
          <cell r="J117" t="str">
            <v>TORNERIA MECANICA SDRAULIG UNIPERSONALE SRL</v>
          </cell>
          <cell r="K117" t="str">
            <v>Aperto</v>
          </cell>
          <cell r="L117" t="str">
            <v>ALLAGAMENTO</v>
          </cell>
          <cell r="M117" t="str">
            <v>RCT ATTIVITA' ED IMPRESE INDUSTRIALI / ARTIGIANALI / COMMERCIALI / SERVIZI</v>
          </cell>
          <cell r="N117" t="str">
            <v>No</v>
          </cell>
          <cell r="O117">
            <v>10000</v>
          </cell>
          <cell r="P117">
            <v>45727</v>
          </cell>
          <cell r="Q117">
            <v>0</v>
          </cell>
          <cell r="R117" t="str">
            <v/>
          </cell>
          <cell r="S117">
            <v>0</v>
          </cell>
          <cell r="T117" t="str">
            <v/>
          </cell>
          <cell r="U117">
            <v>0</v>
          </cell>
          <cell r="V117" t="str">
            <v/>
          </cell>
          <cell r="W117" t="str">
            <v/>
          </cell>
        </row>
        <row r="118">
          <cell r="B118" t="str">
            <v>9062025000051239</v>
          </cell>
          <cell r="C118" t="str">
            <v xml:space="preserve">SI2513A311531 </v>
          </cell>
          <cell r="D118" t="str">
            <v>RETE FERROVIARIA ITALIANA S.p.A.</v>
          </cell>
          <cell r="E118" t="str">
            <v>430783590</v>
          </cell>
          <cell r="F118">
            <v>45584</v>
          </cell>
          <cell r="G118">
            <v>45713</v>
          </cell>
          <cell r="H118" t="str">
            <v>SASSO MARCONI</v>
          </cell>
          <cell r="I118" t="str">
            <v>.</v>
          </cell>
          <cell r="J118" t="str">
            <v>BARILLI VALERIO</v>
          </cell>
          <cell r="K118" t="str">
            <v>Aperto</v>
          </cell>
          <cell r="L118" t="str">
            <v>ALLAGAMENTO</v>
          </cell>
          <cell r="M118" t="str">
            <v>RCT ATTIVITA' ED IMPRESE INDUSTRIALI / ARTIGIANALI / COMMERCIALI / SERVIZI</v>
          </cell>
          <cell r="N118" t="str">
            <v>No</v>
          </cell>
          <cell r="O118">
            <v>10000</v>
          </cell>
          <cell r="P118">
            <v>45727</v>
          </cell>
          <cell r="Q118">
            <v>0</v>
          </cell>
          <cell r="R118" t="str">
            <v/>
          </cell>
          <cell r="S118">
            <v>0</v>
          </cell>
          <cell r="T118" t="str">
            <v/>
          </cell>
          <cell r="U118">
            <v>0</v>
          </cell>
          <cell r="V118" t="str">
            <v/>
          </cell>
          <cell r="W118" t="str">
            <v/>
          </cell>
        </row>
        <row r="119">
          <cell r="B119" t="str">
            <v>9062025000051239</v>
          </cell>
          <cell r="C119" t="str">
            <v xml:space="preserve">SI2513A311532 </v>
          </cell>
          <cell r="D119" t="str">
            <v>RETE FERROVIARIA ITALIANA S.p.A.</v>
          </cell>
          <cell r="E119" t="str">
            <v>430783590</v>
          </cell>
          <cell r="F119">
            <v>45584</v>
          </cell>
          <cell r="G119">
            <v>45713</v>
          </cell>
          <cell r="H119" t="str">
            <v>SASSO MARCONI</v>
          </cell>
          <cell r="I119" t="str">
            <v>.</v>
          </cell>
          <cell r="J119" t="str">
            <v>W-TECH</v>
          </cell>
          <cell r="K119" t="str">
            <v>Aperto</v>
          </cell>
          <cell r="L119" t="str">
            <v>ALLAGAMENTO</v>
          </cell>
          <cell r="M119" t="str">
            <v>RCT ATTIVITA' ED IMPRESE INDUSTRIALI / ARTIGIANALI / COMMERCIALI / SERVIZI</v>
          </cell>
          <cell r="N119" t="str">
            <v>No</v>
          </cell>
          <cell r="O119">
            <v>10000</v>
          </cell>
          <cell r="P119">
            <v>45727</v>
          </cell>
          <cell r="Q119">
            <v>0</v>
          </cell>
          <cell r="R119" t="str">
            <v/>
          </cell>
          <cell r="S119">
            <v>0</v>
          </cell>
          <cell r="T119" t="str">
            <v/>
          </cell>
          <cell r="U119">
            <v>0</v>
          </cell>
          <cell r="V119" t="str">
            <v/>
          </cell>
          <cell r="W119" t="str">
            <v/>
          </cell>
        </row>
        <row r="120">
          <cell r="B120" t="str">
            <v>9062025000051241</v>
          </cell>
          <cell r="E120" t="str">
            <v>430783590</v>
          </cell>
          <cell r="F120">
            <v>45673</v>
          </cell>
          <cell r="G120">
            <v>45713</v>
          </cell>
          <cell r="H120" t="str">
            <v>TRIESTE</v>
          </cell>
          <cell r="I120" t="str">
            <v>STAZIONE</v>
          </cell>
          <cell r="J120" t="str">
            <v>TRENITALIA</v>
          </cell>
          <cell r="K120" t="str">
            <v>Aperto</v>
          </cell>
          <cell r="L120" t="str">
            <v>INCIDENTI IN STAZIONE</v>
          </cell>
          <cell r="M120" t="str">
            <v>RCT ATTIVITA' ED IMPRESE INDUSTRIALI / ARTIGIANALI / COMMERCIALI / SERVIZI</v>
          </cell>
          <cell r="N120" t="str">
            <v>No</v>
          </cell>
          <cell r="O120">
            <v>15000</v>
          </cell>
          <cell r="P120">
            <v>45726</v>
          </cell>
          <cell r="Q120">
            <v>0</v>
          </cell>
          <cell r="R120" t="str">
            <v/>
          </cell>
          <cell r="S120">
            <v>0</v>
          </cell>
          <cell r="T120" t="str">
            <v/>
          </cell>
          <cell r="U120">
            <v>0</v>
          </cell>
          <cell r="V120" t="str">
            <v/>
          </cell>
          <cell r="W120" t="str">
            <v/>
          </cell>
        </row>
        <row r="121">
          <cell r="B121" t="str">
            <v>9062025000051245</v>
          </cell>
          <cell r="C121" t="str">
            <v>SI2513A222617</v>
          </cell>
          <cell r="D121" t="str">
            <v>Trenitalia-Divisione passeggeri L/H</v>
          </cell>
          <cell r="E121" t="str">
            <v>430783590</v>
          </cell>
          <cell r="F121">
            <v>45640</v>
          </cell>
          <cell r="G121">
            <v>45726</v>
          </cell>
          <cell r="H121" t="str">
            <v>SAN DONA' DI PIAVE</v>
          </cell>
          <cell r="I121" t="str">
            <v>NP</v>
          </cell>
          <cell r="J121" t="str">
            <v>CARNUCCIO,MARIAGRAZIA</v>
          </cell>
          <cell r="K121" t="str">
            <v>Aperto</v>
          </cell>
          <cell r="L121" t="str">
            <v>INCIDENTI A BORDO TRENO /ALTRO MEZZO</v>
          </cell>
          <cell r="M121" t="str">
            <v>RCT ATTIVITA' ED IMPRESE INDUSTRIALI / ARTIGIANALI / COMMERCIALI / SERVIZI</v>
          </cell>
          <cell r="N121" t="str">
            <v>No</v>
          </cell>
          <cell r="O121">
            <v>100000</v>
          </cell>
          <cell r="P121">
            <v>45727</v>
          </cell>
          <cell r="Q121">
            <v>0</v>
          </cell>
          <cell r="R121" t="str">
            <v/>
          </cell>
          <cell r="S121">
            <v>0</v>
          </cell>
          <cell r="T121" t="str">
            <v/>
          </cell>
          <cell r="U121">
            <v>0</v>
          </cell>
          <cell r="V121" t="str">
            <v/>
          </cell>
          <cell r="W121" t="str">
            <v/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F6771-507C-4B1C-BC19-2EC54DCE70E1}">
  <dimension ref="A1:U121"/>
  <sheetViews>
    <sheetView tabSelected="1" topLeftCell="K1" workbookViewId="0">
      <selection activeCell="A122" sqref="A122:XFD122"/>
    </sheetView>
  </sheetViews>
  <sheetFormatPr defaultColWidth="15.7265625" defaultRowHeight="13" x14ac:dyDescent="0.3"/>
  <cols>
    <col min="1" max="2" width="15.7265625" style="2"/>
    <col min="3" max="3" width="28.36328125" style="2" customWidth="1"/>
    <col min="4" max="4" width="17.26953125" style="2" bestFit="1" customWidth="1"/>
    <col min="5" max="7" width="15.7265625" style="2"/>
    <col min="8" max="8" width="42.81640625" style="2" bestFit="1" customWidth="1"/>
    <col min="9" max="10" width="15.7265625" style="2"/>
    <col min="11" max="11" width="64" style="2" bestFit="1" customWidth="1"/>
    <col min="12" max="16384" width="15.7265625" style="2"/>
  </cols>
  <sheetData>
    <row r="1" spans="1:21" ht="26.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3">
      <c r="A2" s="2" t="str">
        <f>+'[1]Sintesi Finale'!E2</f>
        <v>430783590</v>
      </c>
      <c r="B2" s="2" t="str">
        <f>+'[1]Sintesi Finale'!C2</f>
        <v>SI2313A201AB2200</v>
      </c>
      <c r="C2" s="2" t="str">
        <f>+'[1]Sintesi Finale'!D2</f>
        <v>Mercitalia Shunting &amp; Terminal S.r.l.</v>
      </c>
      <c r="D2" s="2" t="str">
        <f>+'[1]Sintesi Finale'!B2</f>
        <v>9062024000051449</v>
      </c>
      <c r="E2" s="3">
        <f>+'[1]Sintesi Finale'!F2</f>
        <v>45243</v>
      </c>
      <c r="F2" s="3">
        <f>+'[1]Sintesi Finale'!G2</f>
        <v>45331</v>
      </c>
      <c r="G2" s="2" t="str">
        <f>+'[1]Sintesi Finale'!H2&amp;" "&amp;'[1]Sintesi Finale'!I2</f>
        <v>LIVORNO .</v>
      </c>
      <c r="H2" s="2" t="str">
        <f>+'[1]Sintesi Finale'!J2</f>
        <v>MEDWAY - MISTRCT03823</v>
      </c>
      <c r="I2" s="2" t="str">
        <f>+'[1]Sintesi Finale'!K2</f>
        <v>Aperto</v>
      </c>
      <c r="J2" s="2" t="str">
        <f>+'[1]Sintesi Finale'!L2</f>
        <v>SVIO</v>
      </c>
      <c r="K2" s="2" t="str">
        <f>+'[1]Sintesi Finale'!M2</f>
        <v>RCT ATTIVITA' ED IMPRESE INDUSTRIALI / ARTIGIANALI / COMMERCIALI / SERVIZI</v>
      </c>
      <c r="L2" s="4">
        <f>IF(I2="Aperto",+'[1]Sintesi Finale'!O2,0)</f>
        <v>20000</v>
      </c>
      <c r="M2" s="3">
        <f>IF(I2="Aperto",+'[1]Sintesi Finale'!P2,"")</f>
        <v>45698</v>
      </c>
      <c r="N2" s="4">
        <f>+'[1]Sintesi Finale'!Q2</f>
        <v>0</v>
      </c>
      <c r="O2" s="3" t="str">
        <f>+'[1]Sintesi Finale'!R2</f>
        <v/>
      </c>
      <c r="P2" s="4">
        <f>+'[1]Sintesi Finale'!S2</f>
        <v>0</v>
      </c>
      <c r="Q2" s="3" t="str">
        <f>+'[1]Sintesi Finale'!T2</f>
        <v/>
      </c>
      <c r="R2" s="4">
        <f>+'[1]Sintesi Finale'!U2</f>
        <v>0</v>
      </c>
      <c r="S2" s="4" t="str">
        <f>+'[1]Sintesi Finale'!V2</f>
        <v/>
      </c>
      <c r="T2" s="3" t="str">
        <f>+'[1]Sintesi Finale'!W2</f>
        <v/>
      </c>
      <c r="U2" s="2" t="str">
        <f>+'[1]Sintesi Finale'!N2</f>
        <v>No</v>
      </c>
    </row>
    <row r="3" spans="1:21" x14ac:dyDescent="0.3">
      <c r="A3" s="2" t="str">
        <f>+'[1]Sintesi Finale'!E3</f>
        <v>430783590</v>
      </c>
      <c r="B3" s="2" t="str">
        <f>+'[1]Sintesi Finale'!C3</f>
        <v>SI2413A201AB3539</v>
      </c>
      <c r="C3" s="2" t="str">
        <f>+'[1]Sintesi Finale'!D3</f>
        <v>Mercitalia Shunting &amp; Terminal S.r.l.</v>
      </c>
      <c r="D3" s="2" t="str">
        <f>+'[1]Sintesi Finale'!B3</f>
        <v>9062024000051450</v>
      </c>
      <c r="E3" s="3">
        <f>+'[1]Sintesi Finale'!F3</f>
        <v>45277</v>
      </c>
      <c r="F3" s="3">
        <f>+'[1]Sintesi Finale'!G3</f>
        <v>45315</v>
      </c>
      <c r="G3" s="2" t="str">
        <f>+'[1]Sintesi Finale'!H3&amp;" "&amp;'[1]Sintesi Finale'!I3</f>
        <v>MILANO .</v>
      </c>
      <c r="H3" s="2" t="str">
        <f>+'[1]Sintesi Finale'!J3</f>
        <v>ECOTECNA S.R.L</v>
      </c>
      <c r="I3" s="2" t="str">
        <f>+'[1]Sintesi Finale'!K3</f>
        <v>Aperto</v>
      </c>
      <c r="J3" s="2">
        <f>+'[1]Sintesi Finale'!L3</f>
        <v>0</v>
      </c>
      <c r="K3" s="2" t="str">
        <f>+'[1]Sintesi Finale'!M3</f>
        <v>RCT ATTIVITA' ED IMPRESE INDUSTRIALI / ARTIGIANALI / COMMERCIALI / SERVIZI</v>
      </c>
      <c r="L3" s="4">
        <f>IF(I3="Aperto",+'[1]Sintesi Finale'!O3,0)</f>
        <v>22000</v>
      </c>
      <c r="M3" s="3">
        <f>IF(I3="Aperto",+'[1]Sintesi Finale'!P3,"")</f>
        <v>45698</v>
      </c>
      <c r="N3" s="4">
        <f>+'[1]Sintesi Finale'!Q3</f>
        <v>0</v>
      </c>
      <c r="O3" s="3" t="str">
        <f>+'[1]Sintesi Finale'!R3</f>
        <v/>
      </c>
      <c r="P3" s="4">
        <f>+'[1]Sintesi Finale'!S3</f>
        <v>0</v>
      </c>
      <c r="Q3" s="3" t="str">
        <f>+'[1]Sintesi Finale'!T3</f>
        <v/>
      </c>
      <c r="R3" s="4">
        <f>+'[1]Sintesi Finale'!U3</f>
        <v>0</v>
      </c>
      <c r="S3" s="4" t="str">
        <f>+'[1]Sintesi Finale'!V3</f>
        <v/>
      </c>
      <c r="T3" s="3" t="str">
        <f>+'[1]Sintesi Finale'!W3</f>
        <v/>
      </c>
      <c r="U3" s="2" t="str">
        <f>+'[1]Sintesi Finale'!N3</f>
        <v>No</v>
      </c>
    </row>
    <row r="4" spans="1:21" x14ac:dyDescent="0.3">
      <c r="A4" s="2" t="str">
        <f>+'[1]Sintesi Finale'!E4</f>
        <v>430783590</v>
      </c>
      <c r="B4" s="2" t="str">
        <f>+'[1]Sintesi Finale'!C4</f>
        <v>SI2413A10A5929</v>
      </c>
      <c r="C4" s="2" t="str">
        <f>+'[1]Sintesi Finale'!D4</f>
        <v>Fondazione FS Italiane S.p.A.</v>
      </c>
      <c r="D4" s="2" t="str">
        <f>+'[1]Sintesi Finale'!B4</f>
        <v>9062024000051844</v>
      </c>
      <c r="E4" s="3">
        <f>+'[1]Sintesi Finale'!F4</f>
        <v>45253</v>
      </c>
      <c r="F4" s="3">
        <f>+'[1]Sintesi Finale'!G4</f>
        <v>45404</v>
      </c>
      <c r="G4" s="2" t="str">
        <f>+'[1]Sintesi Finale'!H4&amp;" "&amp;'[1]Sintesi Finale'!I4</f>
        <v>LA SPEZIA MUSEO  FERROVIARIO DEI TRASPORTI MIGLIARINA</v>
      </c>
      <c r="H4" s="2" t="str">
        <f>+'[1]Sintesi Finale'!J4</f>
        <v>MANCUSO,FRANCESCO (EREDI)</v>
      </c>
      <c r="I4" s="2" t="str">
        <f>+'[1]Sintesi Finale'!K4</f>
        <v>Aperto</v>
      </c>
      <c r="J4" s="2" t="str">
        <f>+'[1]Sintesi Finale'!L4</f>
        <v>ALTRO RCO INFORTUNI</v>
      </c>
      <c r="K4" s="2" t="str">
        <f>+'[1]Sintesi Finale'!M4</f>
        <v>RCO INFORTUNI / MORTE</v>
      </c>
      <c r="L4" s="4">
        <f>IF(I4="Aperto",+'[1]Sintesi Finale'!O4,0)</f>
        <v>1000000</v>
      </c>
      <c r="M4" s="3">
        <f>IF(I4="Aperto",+'[1]Sintesi Finale'!P4,"")</f>
        <v>45719</v>
      </c>
      <c r="N4" s="4">
        <f>+'[1]Sintesi Finale'!Q4</f>
        <v>0</v>
      </c>
      <c r="O4" s="3" t="str">
        <f>+'[1]Sintesi Finale'!R4</f>
        <v/>
      </c>
      <c r="P4" s="4">
        <f>+'[1]Sintesi Finale'!S4</f>
        <v>0</v>
      </c>
      <c r="Q4" s="3" t="str">
        <f>+'[1]Sintesi Finale'!T4</f>
        <v/>
      </c>
      <c r="R4" s="4">
        <f>+'[1]Sintesi Finale'!U4</f>
        <v>0</v>
      </c>
      <c r="S4" s="4" t="str">
        <f>+'[1]Sintesi Finale'!V4</f>
        <v/>
      </c>
      <c r="T4" s="3" t="str">
        <f>+'[1]Sintesi Finale'!W4</f>
        <v/>
      </c>
      <c r="U4" s="2" t="str">
        <f>+'[1]Sintesi Finale'!N4</f>
        <v>No</v>
      </c>
    </row>
    <row r="5" spans="1:21" x14ac:dyDescent="0.3">
      <c r="A5" s="2" t="str">
        <f>+'[1]Sintesi Finale'!E5</f>
        <v>430783590</v>
      </c>
      <c r="B5" s="2" t="str">
        <f>+'[1]Sintesi Finale'!C5</f>
        <v>SI2413A21144993</v>
      </c>
      <c r="C5" s="2" t="str">
        <f>+'[1]Sintesi Finale'!D5</f>
        <v>TX DANIMARCA</v>
      </c>
      <c r="D5" s="2" t="str">
        <f>+'[1]Sintesi Finale'!B5</f>
        <v>9062024000051946</v>
      </c>
      <c r="E5" s="3">
        <f>+'[1]Sintesi Finale'!F5</f>
        <v>45240</v>
      </c>
      <c r="F5" s="3">
        <f>+'[1]Sintesi Finale'!G5</f>
        <v>45404</v>
      </c>
      <c r="G5" s="2" t="str">
        <f>+'[1]Sintesi Finale'!H5&amp;" "&amp;'[1]Sintesi Finale'!I5</f>
        <v>DANIMARCA DANIMARCA</v>
      </c>
      <c r="H5" s="2" t="str">
        <f>+'[1]Sintesi Finale'!J5</f>
        <v>SCHLU'NSS EISENBAHN LOGISTIK</v>
      </c>
      <c r="I5" s="2" t="str">
        <f>+'[1]Sintesi Finale'!K5</f>
        <v>Annullato</v>
      </c>
      <c r="J5" s="2" t="str">
        <f>+'[1]Sintesi Finale'!L5</f>
        <v>URTO</v>
      </c>
      <c r="K5" s="2" t="str">
        <f>+'[1]Sintesi Finale'!M5</f>
        <v>RCT ATTIVITA' ED IMPRESE INDUSTRIALI / ARTIGIANALI / COMMERCIALI / SERVIZI</v>
      </c>
      <c r="L5" s="4">
        <f>IF(I5="Aperto",+'[1]Sintesi Finale'!O5,0)</f>
        <v>0</v>
      </c>
      <c r="M5" s="3" t="str">
        <f>IF(I5="Aperto",+'[1]Sintesi Finale'!P5,"")</f>
        <v/>
      </c>
      <c r="N5" s="4">
        <f>+'[1]Sintesi Finale'!Q5</f>
        <v>0</v>
      </c>
      <c r="O5" s="3" t="str">
        <f>+'[1]Sintesi Finale'!R5</f>
        <v/>
      </c>
      <c r="P5" s="4">
        <f>+'[1]Sintesi Finale'!S5</f>
        <v>0</v>
      </c>
      <c r="Q5" s="3" t="str">
        <f>+'[1]Sintesi Finale'!T5</f>
        <v/>
      </c>
      <c r="R5" s="4">
        <f>+'[1]Sintesi Finale'!U5</f>
        <v>0</v>
      </c>
      <c r="S5" s="4" t="str">
        <f>+'[1]Sintesi Finale'!V5</f>
        <v/>
      </c>
      <c r="T5" s="3" t="str">
        <f>+'[1]Sintesi Finale'!W5</f>
        <v/>
      </c>
      <c r="U5" s="2" t="str">
        <f>+'[1]Sintesi Finale'!N5</f>
        <v>No</v>
      </c>
    </row>
    <row r="6" spans="1:21" x14ac:dyDescent="0.3">
      <c r="A6" s="2" t="str">
        <f>+'[1]Sintesi Finale'!E6</f>
        <v>430783590</v>
      </c>
      <c r="B6" s="2" t="str">
        <f>+'[1]Sintesi Finale'!C6</f>
        <v>SI2413A223273</v>
      </c>
      <c r="C6" s="2" t="str">
        <f>+'[1]Sintesi Finale'!D6</f>
        <v>Trenitalia-Divisione passeggeri L/H</v>
      </c>
      <c r="D6" s="2" t="str">
        <f>+'[1]Sintesi Finale'!B6</f>
        <v>9062024000052076</v>
      </c>
      <c r="E6" s="3">
        <f>+'[1]Sintesi Finale'!F6</f>
        <v>45270</v>
      </c>
      <c r="F6" s="3">
        <f>+'[1]Sintesi Finale'!G6</f>
        <v>45454</v>
      </c>
      <c r="G6" s="2" t="str">
        <f>+'[1]Sintesi Finale'!H6&amp;" "&amp;'[1]Sintesi Finale'!I6</f>
        <v>FAENZA FRECCIAROSSA LECCE-VENEZIA</v>
      </c>
      <c r="H6" s="2" t="str">
        <f>+'[1]Sintesi Finale'!J6</f>
        <v>CASAMASSIMA,VALENTINA ( SVIO FAENZA)</v>
      </c>
      <c r="I6" s="2" t="str">
        <f>+'[1]Sintesi Finale'!K6</f>
        <v>Chiuso</v>
      </c>
      <c r="J6" s="2" t="str">
        <f>+'[1]Sintesi Finale'!L6</f>
        <v>DANNI DA CARICO E SCARICO CON MEZZI MECCANICI</v>
      </c>
      <c r="K6" s="2" t="str">
        <f>+'[1]Sintesi Finale'!M6</f>
        <v>RCT ATTIVITA' ED IMPRESE INDUSTRIALI / ARTIGIANALI / COMMERCIALI / SERVIZI</v>
      </c>
      <c r="L6" s="4">
        <f>IF(I6="Aperto",+'[1]Sintesi Finale'!O6,0)</f>
        <v>0</v>
      </c>
      <c r="M6" s="3" t="str">
        <f>IF(I6="Aperto",+'[1]Sintesi Finale'!P6,"")</f>
        <v/>
      </c>
      <c r="N6" s="4">
        <f>+'[1]Sintesi Finale'!Q6</f>
        <v>400</v>
      </c>
      <c r="O6" s="3">
        <f>+'[1]Sintesi Finale'!R6</f>
        <v>45481</v>
      </c>
      <c r="P6" s="4">
        <f>+'[1]Sintesi Finale'!S6</f>
        <v>600</v>
      </c>
      <c r="Q6" s="3">
        <f>+'[1]Sintesi Finale'!T6</f>
        <v>45481</v>
      </c>
      <c r="R6" s="4">
        <f>+'[1]Sintesi Finale'!U6</f>
        <v>0</v>
      </c>
      <c r="S6" s="4" t="str">
        <f>+'[1]Sintesi Finale'!V6</f>
        <v/>
      </c>
      <c r="T6" s="3" t="str">
        <f>+'[1]Sintesi Finale'!W6</f>
        <v/>
      </c>
      <c r="U6" s="2" t="str">
        <f>+'[1]Sintesi Finale'!N6</f>
        <v>No</v>
      </c>
    </row>
    <row r="7" spans="1:21" x14ac:dyDescent="0.3">
      <c r="A7" s="2" t="str">
        <f>+'[1]Sintesi Finale'!E7</f>
        <v>430783590</v>
      </c>
      <c r="B7" s="2" t="str">
        <f>+'[1]Sintesi Finale'!C7</f>
        <v>SI2413A243371</v>
      </c>
      <c r="C7" s="2" t="str">
        <f>+'[1]Sintesi Finale'!D7</f>
        <v>Trenitalia-Divisione passeggeri L/H</v>
      </c>
      <c r="D7" s="2" t="str">
        <f>+'[1]Sintesi Finale'!B7</f>
        <v>9062024000052076</v>
      </c>
      <c r="E7" s="3">
        <f>+'[1]Sintesi Finale'!F7</f>
        <v>45270</v>
      </c>
      <c r="F7" s="3">
        <f>+'[1]Sintesi Finale'!G7</f>
        <v>45454</v>
      </c>
      <c r="G7" s="2" t="str">
        <f>+'[1]Sintesi Finale'!H7&amp;" "&amp;'[1]Sintesi Finale'!I7</f>
        <v>FAENZA FRECCIAROSSA LECCE-VENEZIA</v>
      </c>
      <c r="H7" s="2" t="str">
        <f>+'[1]Sintesi Finale'!J7</f>
        <v>ALLEGRINI ANDREA</v>
      </c>
      <c r="I7" s="2" t="str">
        <f>+'[1]Sintesi Finale'!K7</f>
        <v>Aperto</v>
      </c>
      <c r="J7" s="2" t="str">
        <f>+'[1]Sintesi Finale'!L7</f>
        <v>DANNI DA CARICO E SCARICO CON MEZZI MECCANICI</v>
      </c>
      <c r="K7" s="2" t="str">
        <f>+'[1]Sintesi Finale'!M7</f>
        <v>RCT ATTIVITA' ED IMPRESE INDUSTRIALI / ARTIGIANALI / COMMERCIALI / SERVIZI</v>
      </c>
      <c r="L7" s="4">
        <f>IF(I7="Aperto",+'[1]Sintesi Finale'!O7,0)</f>
        <v>2500</v>
      </c>
      <c r="M7" s="3">
        <f>IF(I7="Aperto",+'[1]Sintesi Finale'!P7,"")</f>
        <v>45688</v>
      </c>
      <c r="N7" s="4">
        <f>+'[1]Sintesi Finale'!Q7</f>
        <v>0</v>
      </c>
      <c r="O7" s="3" t="str">
        <f>+'[1]Sintesi Finale'!R7</f>
        <v/>
      </c>
      <c r="P7" s="4">
        <f>+'[1]Sintesi Finale'!S7</f>
        <v>0</v>
      </c>
      <c r="Q7" s="3" t="str">
        <f>+'[1]Sintesi Finale'!T7</f>
        <v/>
      </c>
      <c r="R7" s="4">
        <f>+'[1]Sintesi Finale'!U7</f>
        <v>0</v>
      </c>
      <c r="S7" s="4" t="str">
        <f>+'[1]Sintesi Finale'!V7</f>
        <v/>
      </c>
      <c r="T7" s="3" t="str">
        <f>+'[1]Sintesi Finale'!W7</f>
        <v/>
      </c>
      <c r="U7" s="2" t="str">
        <f>+'[1]Sintesi Finale'!N7</f>
        <v>No</v>
      </c>
    </row>
    <row r="8" spans="1:21" x14ac:dyDescent="0.3">
      <c r="A8" s="2" t="str">
        <f>+'[1]Sintesi Finale'!E8</f>
        <v>430783590</v>
      </c>
      <c r="B8" s="2" t="str">
        <f>+'[1]Sintesi Finale'!C8</f>
        <v>SI2313A223245</v>
      </c>
      <c r="C8" s="2" t="str">
        <f>+'[1]Sintesi Finale'!D8</f>
        <v>Trenitalia-Divisione passeggeri L/H</v>
      </c>
      <c r="D8" s="2" t="str">
        <f>+'[1]Sintesi Finale'!B8</f>
        <v>9062024000052076</v>
      </c>
      <c r="E8" s="3">
        <f>+'[1]Sintesi Finale'!F8</f>
        <v>45270</v>
      </c>
      <c r="F8" s="3">
        <f>+'[1]Sintesi Finale'!G8</f>
        <v>45454</v>
      </c>
      <c r="G8" s="2" t="str">
        <f>+'[1]Sintesi Finale'!H8&amp;" "&amp;'[1]Sintesi Finale'!I8</f>
        <v>FAENZA FRECCIAROSSA LECCE-VENEZIA</v>
      </c>
      <c r="H8" s="2" t="str">
        <f>+'[1]Sintesi Finale'!J8</f>
        <v>SAVINI MARIACHIARA</v>
      </c>
      <c r="I8" s="2" t="str">
        <f>+'[1]Sintesi Finale'!K8</f>
        <v>Chiuso</v>
      </c>
      <c r="J8" s="2" t="str">
        <f>+'[1]Sintesi Finale'!L8</f>
        <v>DANNI DA CARICO E SCARICO CON MEZZI MECCANICI</v>
      </c>
      <c r="K8" s="2" t="str">
        <f>+'[1]Sintesi Finale'!M8</f>
        <v>RCT ATTIVITA' ED IMPRESE INDUSTRIALI / ARTIGIANALI / COMMERCIALI / SERVIZI</v>
      </c>
      <c r="L8" s="4">
        <f>IF(I8="Aperto",+'[1]Sintesi Finale'!O8,0)</f>
        <v>0</v>
      </c>
      <c r="M8" s="3" t="str">
        <f>IF(I8="Aperto",+'[1]Sintesi Finale'!P8,"")</f>
        <v/>
      </c>
      <c r="N8" s="4">
        <f>+'[1]Sintesi Finale'!Q8</f>
        <v>0</v>
      </c>
      <c r="O8" s="3" t="str">
        <f>+'[1]Sintesi Finale'!R8</f>
        <v/>
      </c>
      <c r="P8" s="4">
        <f>+'[1]Sintesi Finale'!S8</f>
        <v>350</v>
      </c>
      <c r="Q8" s="3">
        <f>+'[1]Sintesi Finale'!T8</f>
        <v>45481</v>
      </c>
      <c r="R8" s="4">
        <f>+'[1]Sintesi Finale'!U8</f>
        <v>0</v>
      </c>
      <c r="S8" s="4" t="str">
        <f>+'[1]Sintesi Finale'!V8</f>
        <v/>
      </c>
      <c r="T8" s="3" t="str">
        <f>+'[1]Sintesi Finale'!W8</f>
        <v/>
      </c>
      <c r="U8" s="2" t="str">
        <f>+'[1]Sintesi Finale'!N8</f>
        <v>No</v>
      </c>
    </row>
    <row r="9" spans="1:21" x14ac:dyDescent="0.3">
      <c r="A9" s="2" t="str">
        <f>+'[1]Sintesi Finale'!E9</f>
        <v>430783590</v>
      </c>
      <c r="B9" s="2" t="str">
        <f>+'[1]Sintesi Finale'!C9</f>
        <v>SI2313A25-a3220</v>
      </c>
      <c r="C9" s="2" t="str">
        <f>+'[1]Sintesi Finale'!D9</f>
        <v>Trenitalia-Divisione passeggeri L/H</v>
      </c>
      <c r="D9" s="2" t="str">
        <f>+'[1]Sintesi Finale'!B9</f>
        <v>9062024000052076</v>
      </c>
      <c r="E9" s="3">
        <f>+'[1]Sintesi Finale'!F9</f>
        <v>45270</v>
      </c>
      <c r="F9" s="3">
        <f>+'[1]Sintesi Finale'!G9</f>
        <v>45454</v>
      </c>
      <c r="G9" s="2" t="str">
        <f>+'[1]Sintesi Finale'!H9&amp;" "&amp;'[1]Sintesi Finale'!I9</f>
        <v>FAENZA FRECCIAROSSA LECCE-VENEZIA</v>
      </c>
      <c r="H9" s="2" t="str">
        <f>+'[1]Sintesi Finale'!J9</f>
        <v>ARCURI MARIA</v>
      </c>
      <c r="I9" s="2" t="str">
        <f>+'[1]Sintesi Finale'!K9</f>
        <v>Chiuso</v>
      </c>
      <c r="J9" s="2" t="str">
        <f>+'[1]Sintesi Finale'!L9</f>
        <v>DANNI DA CARICO E SCARICO CON MEZZI MECCANICI</v>
      </c>
      <c r="K9" s="2" t="str">
        <f>+'[1]Sintesi Finale'!M9</f>
        <v>RCT ATTIVITA' ED IMPRESE INDUSTRIALI / ARTIGIANALI / COMMERCIALI / SERVIZI</v>
      </c>
      <c r="L9" s="4">
        <f>IF(I9="Aperto",+'[1]Sintesi Finale'!O9,0)</f>
        <v>0</v>
      </c>
      <c r="M9" s="3" t="str">
        <f>IF(I9="Aperto",+'[1]Sintesi Finale'!P9,"")</f>
        <v/>
      </c>
      <c r="N9" s="4">
        <f>+'[1]Sintesi Finale'!Q9</f>
        <v>563.19000000000005</v>
      </c>
      <c r="O9" s="3">
        <f>+'[1]Sintesi Finale'!R9</f>
        <v>45615</v>
      </c>
      <c r="P9" s="4">
        <f>+'[1]Sintesi Finale'!S9</f>
        <v>2700</v>
      </c>
      <c r="Q9" s="3">
        <f>+'[1]Sintesi Finale'!T9</f>
        <v>45615</v>
      </c>
      <c r="R9" s="4">
        <f>+'[1]Sintesi Finale'!U9</f>
        <v>0</v>
      </c>
      <c r="S9" s="4" t="str">
        <f>+'[1]Sintesi Finale'!V9</f>
        <v/>
      </c>
      <c r="T9" s="3" t="str">
        <f>+'[1]Sintesi Finale'!W9</f>
        <v/>
      </c>
      <c r="U9" s="2" t="str">
        <f>+'[1]Sintesi Finale'!N9</f>
        <v>No</v>
      </c>
    </row>
    <row r="10" spans="1:21" x14ac:dyDescent="0.3">
      <c r="A10" s="2" t="str">
        <f>+'[1]Sintesi Finale'!E10</f>
        <v>430783590</v>
      </c>
      <c r="B10" s="2" t="str">
        <f>+'[1]Sintesi Finale'!C10</f>
        <v>SI2413A223275</v>
      </c>
      <c r="C10" s="2" t="str">
        <f>+'[1]Sintesi Finale'!D10</f>
        <v>Trenitalia-Divisione passeggeri L/H</v>
      </c>
      <c r="D10" s="2" t="str">
        <f>+'[1]Sintesi Finale'!B10</f>
        <v>9062024000052076</v>
      </c>
      <c r="E10" s="3">
        <f>+'[1]Sintesi Finale'!F10</f>
        <v>45270</v>
      </c>
      <c r="F10" s="3">
        <f>+'[1]Sintesi Finale'!G10</f>
        <v>45454</v>
      </c>
      <c r="G10" s="2" t="str">
        <f>+'[1]Sintesi Finale'!H10&amp;" "&amp;'[1]Sintesi Finale'!I10</f>
        <v>FAENZA FRECCIAROSSA LECCE-VENEZIA</v>
      </c>
      <c r="H10" s="2" t="str">
        <f>+'[1]Sintesi Finale'!J10</f>
        <v>RIGHETTI LISA</v>
      </c>
      <c r="I10" s="2" t="str">
        <f>+'[1]Sintesi Finale'!K10</f>
        <v>Chiuso</v>
      </c>
      <c r="J10" s="2" t="str">
        <f>+'[1]Sintesi Finale'!L10</f>
        <v>DANNI DA CARICO E SCARICO CON MEZZI MECCANICI</v>
      </c>
      <c r="K10" s="2" t="str">
        <f>+'[1]Sintesi Finale'!M10</f>
        <v>RCT ATTIVITA' ED IMPRESE INDUSTRIALI / ARTIGIANALI / COMMERCIALI / SERVIZI</v>
      </c>
      <c r="L10" s="4">
        <f>IF(I10="Aperto",+'[1]Sintesi Finale'!O10,0)</f>
        <v>0</v>
      </c>
      <c r="M10" s="3" t="str">
        <f>IF(I10="Aperto",+'[1]Sintesi Finale'!P10,"")</f>
        <v/>
      </c>
      <c r="N10" s="4">
        <f>+'[1]Sintesi Finale'!Q10</f>
        <v>0</v>
      </c>
      <c r="O10" s="3" t="str">
        <f>+'[1]Sintesi Finale'!R10</f>
        <v/>
      </c>
      <c r="P10" s="4">
        <f>+'[1]Sintesi Finale'!S10</f>
        <v>6460</v>
      </c>
      <c r="Q10" s="3">
        <f>+'[1]Sintesi Finale'!T10</f>
        <v>45530</v>
      </c>
      <c r="R10" s="4">
        <f>+'[1]Sintesi Finale'!U10</f>
        <v>0</v>
      </c>
      <c r="S10" s="4" t="str">
        <f>+'[1]Sintesi Finale'!V10</f>
        <v/>
      </c>
      <c r="T10" s="3" t="str">
        <f>+'[1]Sintesi Finale'!W10</f>
        <v/>
      </c>
      <c r="U10" s="2" t="str">
        <f>+'[1]Sintesi Finale'!N10</f>
        <v>No</v>
      </c>
    </row>
    <row r="11" spans="1:21" x14ac:dyDescent="0.3">
      <c r="A11" s="2" t="str">
        <f>+'[1]Sintesi Finale'!E11</f>
        <v>430783590</v>
      </c>
      <c r="B11" s="2" t="str">
        <f>+'[1]Sintesi Finale'!C11</f>
        <v>SI2313A25-a2904</v>
      </c>
      <c r="C11" s="2" t="str">
        <f>+'[1]Sintesi Finale'!D11</f>
        <v>Trenitalia-Divisione passeggeri L/H</v>
      </c>
      <c r="D11" s="2" t="str">
        <f>+'[1]Sintesi Finale'!B11</f>
        <v>9062024000052076</v>
      </c>
      <c r="E11" s="3">
        <f>+'[1]Sintesi Finale'!F11</f>
        <v>45270</v>
      </c>
      <c r="F11" s="3">
        <f>+'[1]Sintesi Finale'!G11</f>
        <v>45454</v>
      </c>
      <c r="G11" s="2" t="str">
        <f>+'[1]Sintesi Finale'!H11&amp;" "&amp;'[1]Sintesi Finale'!I11</f>
        <v>FAENZA FRECCIAROSSA LECCE-VENEZIA</v>
      </c>
      <c r="H11" s="2" t="str">
        <f>+'[1]Sintesi Finale'!J11</f>
        <v>MALAGUTI FEDERICO</v>
      </c>
      <c r="I11" s="2" t="str">
        <f>+'[1]Sintesi Finale'!K11</f>
        <v>Aperto</v>
      </c>
      <c r="J11" s="2" t="str">
        <f>+'[1]Sintesi Finale'!L11</f>
        <v>DANNI DA CARICO E SCARICO CON MEZZI MECCANICI</v>
      </c>
      <c r="K11" s="2" t="str">
        <f>+'[1]Sintesi Finale'!M11</f>
        <v>RCT ATTIVITA' ED IMPRESE INDUSTRIALI / ARTIGIANALI / COMMERCIALI / SERVIZI</v>
      </c>
      <c r="L11" s="4">
        <f>IF(I11="Aperto",+'[1]Sintesi Finale'!O11,0)</f>
        <v>1000</v>
      </c>
      <c r="M11" s="3">
        <f>IF(I11="Aperto",+'[1]Sintesi Finale'!P11,"")</f>
        <v>45688</v>
      </c>
      <c r="N11" s="4">
        <f>+'[1]Sintesi Finale'!Q11</f>
        <v>0</v>
      </c>
      <c r="O11" s="3" t="str">
        <f>+'[1]Sintesi Finale'!R11</f>
        <v/>
      </c>
      <c r="P11" s="4">
        <f>+'[1]Sintesi Finale'!S11</f>
        <v>0</v>
      </c>
      <c r="Q11" s="3" t="str">
        <f>+'[1]Sintesi Finale'!T11</f>
        <v/>
      </c>
      <c r="R11" s="4">
        <f>+'[1]Sintesi Finale'!U11</f>
        <v>0</v>
      </c>
      <c r="S11" s="4" t="str">
        <f>+'[1]Sintesi Finale'!V11</f>
        <v/>
      </c>
      <c r="T11" s="3" t="str">
        <f>+'[1]Sintesi Finale'!W11</f>
        <v/>
      </c>
      <c r="U11" s="2" t="str">
        <f>+'[1]Sintesi Finale'!N11</f>
        <v>No</v>
      </c>
    </row>
    <row r="12" spans="1:21" x14ac:dyDescent="0.3">
      <c r="A12" s="2" t="str">
        <f>+'[1]Sintesi Finale'!E12</f>
        <v>430783590</v>
      </c>
      <c r="B12" s="2" t="str">
        <f>+'[1]Sintesi Finale'!C12</f>
        <v>SI2413A223393</v>
      </c>
      <c r="C12" s="2" t="str">
        <f>+'[1]Sintesi Finale'!D12</f>
        <v>Trenitalia-Divisione passeggeri L/H</v>
      </c>
      <c r="D12" s="2" t="str">
        <f>+'[1]Sintesi Finale'!B12</f>
        <v>9062024000052076</v>
      </c>
      <c r="E12" s="3">
        <f>+'[1]Sintesi Finale'!F12</f>
        <v>45270</v>
      </c>
      <c r="F12" s="3">
        <f>+'[1]Sintesi Finale'!G12</f>
        <v>45454</v>
      </c>
      <c r="G12" s="2" t="str">
        <f>+'[1]Sintesi Finale'!H12&amp;" "&amp;'[1]Sintesi Finale'!I12</f>
        <v>FAENZA FRECCIAROSSA LECCE-VENEZIA</v>
      </c>
      <c r="H12" s="2" t="str">
        <f>+'[1]Sintesi Finale'!J12</f>
        <v>MARTA ROSA</v>
      </c>
      <c r="I12" s="2" t="str">
        <f>+'[1]Sintesi Finale'!K12</f>
        <v>Chiuso</v>
      </c>
      <c r="J12" s="2" t="str">
        <f>+'[1]Sintesi Finale'!L12</f>
        <v>DANNI DA CARICO E SCARICO CON MEZZI MECCANICI</v>
      </c>
      <c r="K12" s="2" t="str">
        <f>+'[1]Sintesi Finale'!M12</f>
        <v>RCT ATTIVITA' ED IMPRESE INDUSTRIALI / ARTIGIANALI / COMMERCIALI / SERVIZI</v>
      </c>
      <c r="L12" s="4">
        <f>IF(I12="Aperto",+'[1]Sintesi Finale'!O12,0)</f>
        <v>0</v>
      </c>
      <c r="M12" s="3" t="str">
        <f>IF(I12="Aperto",+'[1]Sintesi Finale'!P12,"")</f>
        <v/>
      </c>
      <c r="N12" s="4">
        <f>+'[1]Sintesi Finale'!Q12</f>
        <v>634.4</v>
      </c>
      <c r="O12" s="3">
        <f>+'[1]Sintesi Finale'!R12</f>
        <v>45607</v>
      </c>
      <c r="P12" s="4">
        <f>+'[1]Sintesi Finale'!S12</f>
        <v>4300</v>
      </c>
      <c r="Q12" s="3">
        <f>+'[1]Sintesi Finale'!T12</f>
        <v>45607</v>
      </c>
      <c r="R12" s="4">
        <f>+'[1]Sintesi Finale'!U12</f>
        <v>0</v>
      </c>
      <c r="S12" s="4" t="str">
        <f>+'[1]Sintesi Finale'!V12</f>
        <v/>
      </c>
      <c r="T12" s="3" t="str">
        <f>+'[1]Sintesi Finale'!W12</f>
        <v/>
      </c>
      <c r="U12" s="2" t="str">
        <f>+'[1]Sintesi Finale'!N12</f>
        <v>No</v>
      </c>
    </row>
    <row r="13" spans="1:21" x14ac:dyDescent="0.3">
      <c r="A13" s="2" t="str">
        <f>+'[1]Sintesi Finale'!E13</f>
        <v>430783590</v>
      </c>
      <c r="B13" s="2" t="str">
        <f>+'[1]Sintesi Finale'!C13</f>
        <v>SI2413A2213301</v>
      </c>
      <c r="C13" s="2" t="str">
        <f>+'[1]Sintesi Finale'!D13</f>
        <v>Trenitalia-Divisione passeggeri L/H</v>
      </c>
      <c r="D13" s="2" t="str">
        <f>+'[1]Sintesi Finale'!B13</f>
        <v>9062024000052076</v>
      </c>
      <c r="E13" s="3">
        <f>+'[1]Sintesi Finale'!F13</f>
        <v>45270</v>
      </c>
      <c r="F13" s="3">
        <f>+'[1]Sintesi Finale'!G13</f>
        <v>45454</v>
      </c>
      <c r="G13" s="2" t="str">
        <f>+'[1]Sintesi Finale'!H13&amp;" "&amp;'[1]Sintesi Finale'!I13</f>
        <v>FAENZA FRECCIAROSSA LECCE-VENEZIA</v>
      </c>
      <c r="H13" s="2" t="str">
        <f>+'[1]Sintesi Finale'!J13</f>
        <v>GUALANELLA VITO</v>
      </c>
      <c r="I13" s="2" t="str">
        <f>+'[1]Sintesi Finale'!K13</f>
        <v>Aperto</v>
      </c>
      <c r="J13" s="2" t="str">
        <f>+'[1]Sintesi Finale'!L13</f>
        <v>DANNI DA CARICO E SCARICO CON MEZZI MECCANICI</v>
      </c>
      <c r="K13" s="2" t="str">
        <f>+'[1]Sintesi Finale'!M13</f>
        <v>RCT ATTIVITA' ED IMPRESE INDUSTRIALI / ARTIGIANALI / COMMERCIALI / SERVIZI</v>
      </c>
      <c r="L13" s="4">
        <f>IF(I13="Aperto",+'[1]Sintesi Finale'!O13,0)</f>
        <v>1000</v>
      </c>
      <c r="M13" s="3">
        <f>IF(I13="Aperto",+'[1]Sintesi Finale'!P13,"")</f>
        <v>45688</v>
      </c>
      <c r="N13" s="4">
        <f>+'[1]Sintesi Finale'!Q13</f>
        <v>0</v>
      </c>
      <c r="O13" s="3" t="str">
        <f>+'[1]Sintesi Finale'!R13</f>
        <v/>
      </c>
      <c r="P13" s="4">
        <f>+'[1]Sintesi Finale'!S13</f>
        <v>0</v>
      </c>
      <c r="Q13" s="3" t="str">
        <f>+'[1]Sintesi Finale'!T13</f>
        <v/>
      </c>
      <c r="R13" s="4">
        <f>+'[1]Sintesi Finale'!U13</f>
        <v>0</v>
      </c>
      <c r="S13" s="4" t="str">
        <f>+'[1]Sintesi Finale'!V13</f>
        <v/>
      </c>
      <c r="T13" s="3" t="str">
        <f>+'[1]Sintesi Finale'!W13</f>
        <v/>
      </c>
      <c r="U13" s="2" t="str">
        <f>+'[1]Sintesi Finale'!N13</f>
        <v>No</v>
      </c>
    </row>
    <row r="14" spans="1:21" x14ac:dyDescent="0.3">
      <c r="A14" s="2" t="str">
        <f>+'[1]Sintesi Finale'!E14</f>
        <v>430783590</v>
      </c>
      <c r="B14" s="2" t="str">
        <f>+'[1]Sintesi Finale'!C14</f>
        <v>SI2413A223295</v>
      </c>
      <c r="C14" s="2" t="str">
        <f>+'[1]Sintesi Finale'!D14</f>
        <v>Trenitalia-Divisione passeggeri L/H</v>
      </c>
      <c r="D14" s="2" t="str">
        <f>+'[1]Sintesi Finale'!B14</f>
        <v>9062024000052076</v>
      </c>
      <c r="E14" s="3">
        <f>+'[1]Sintesi Finale'!F14</f>
        <v>45270</v>
      </c>
      <c r="F14" s="3">
        <f>+'[1]Sintesi Finale'!G14</f>
        <v>45454</v>
      </c>
      <c r="G14" s="2" t="str">
        <f>+'[1]Sintesi Finale'!H14&amp;" "&amp;'[1]Sintesi Finale'!I14</f>
        <v>FAENZA FRECCIAROSSA LECCE-VENEZIA</v>
      </c>
      <c r="H14" s="2" t="str">
        <f>+'[1]Sintesi Finale'!J14</f>
        <v>MANDURINO MARIA</v>
      </c>
      <c r="I14" s="2" t="str">
        <f>+'[1]Sintesi Finale'!K14</f>
        <v>Chiuso</v>
      </c>
      <c r="J14" s="2" t="str">
        <f>+'[1]Sintesi Finale'!L14</f>
        <v>DANNI DA CARICO E SCARICO CON MEZZI MECCANICI</v>
      </c>
      <c r="K14" s="2" t="str">
        <f>+'[1]Sintesi Finale'!M14</f>
        <v>RCT ATTIVITA' ED IMPRESE INDUSTRIALI / ARTIGIANALI / COMMERCIALI / SERVIZI</v>
      </c>
      <c r="L14" s="4">
        <f>IF(I14="Aperto",+'[1]Sintesi Finale'!O14,0)</f>
        <v>0</v>
      </c>
      <c r="M14" s="3" t="str">
        <f>IF(I14="Aperto",+'[1]Sintesi Finale'!P14,"")</f>
        <v/>
      </c>
      <c r="N14" s="4">
        <f>+'[1]Sintesi Finale'!Q14</f>
        <v>380.64</v>
      </c>
      <c r="O14" s="3">
        <f>+'[1]Sintesi Finale'!R14</f>
        <v>45545</v>
      </c>
      <c r="P14" s="4">
        <f>+'[1]Sintesi Finale'!S14</f>
        <v>1466</v>
      </c>
      <c r="Q14" s="3">
        <f>+'[1]Sintesi Finale'!T14</f>
        <v>45545</v>
      </c>
      <c r="R14" s="4">
        <f>+'[1]Sintesi Finale'!U14</f>
        <v>0</v>
      </c>
      <c r="S14" s="4" t="str">
        <f>+'[1]Sintesi Finale'!V14</f>
        <v/>
      </c>
      <c r="T14" s="3" t="str">
        <f>+'[1]Sintesi Finale'!W14</f>
        <v/>
      </c>
      <c r="U14" s="2" t="str">
        <f>+'[1]Sintesi Finale'!N14</f>
        <v>No</v>
      </c>
    </row>
    <row r="15" spans="1:21" x14ac:dyDescent="0.3">
      <c r="A15" s="2" t="str">
        <f>+'[1]Sintesi Finale'!E15</f>
        <v>430783590</v>
      </c>
      <c r="B15" s="2" t="str">
        <f>+'[1]Sintesi Finale'!C15</f>
        <v>SI2413A223395</v>
      </c>
      <c r="C15" s="2" t="str">
        <f>+'[1]Sintesi Finale'!D15</f>
        <v>Trenitalia-Divisione passeggeri L/H</v>
      </c>
      <c r="D15" s="2" t="str">
        <f>+'[1]Sintesi Finale'!B15</f>
        <v>9062024000052076</v>
      </c>
      <c r="E15" s="3">
        <f>+'[1]Sintesi Finale'!F15</f>
        <v>45270</v>
      </c>
      <c r="F15" s="3">
        <f>+'[1]Sintesi Finale'!G15</f>
        <v>45454</v>
      </c>
      <c r="G15" s="2" t="str">
        <f>+'[1]Sintesi Finale'!H15&amp;" "&amp;'[1]Sintesi Finale'!I15</f>
        <v>FAENZA FRECCIAROSSA LECCE-VENEZIA</v>
      </c>
      <c r="H15" s="2" t="str">
        <f>+'[1]Sintesi Finale'!J15</f>
        <v>CASSANO MARIA</v>
      </c>
      <c r="I15" s="2" t="str">
        <f>+'[1]Sintesi Finale'!K15</f>
        <v>Chiuso</v>
      </c>
      <c r="J15" s="2" t="str">
        <f>+'[1]Sintesi Finale'!L15</f>
        <v>DANNI DA CARICO E SCARICO CON MEZZI MECCANICI</v>
      </c>
      <c r="K15" s="2" t="str">
        <f>+'[1]Sintesi Finale'!M15</f>
        <v>RCT ATTIVITA' ED IMPRESE INDUSTRIALI / ARTIGIANALI / COMMERCIALI / SERVIZI</v>
      </c>
      <c r="L15" s="4">
        <f>IF(I15="Aperto",+'[1]Sintesi Finale'!O15,0)</f>
        <v>0</v>
      </c>
      <c r="M15" s="3" t="str">
        <f>IF(I15="Aperto",+'[1]Sintesi Finale'!P15,"")</f>
        <v/>
      </c>
      <c r="N15" s="4">
        <f>+'[1]Sintesi Finale'!Q15</f>
        <v>0</v>
      </c>
      <c r="O15" s="3" t="str">
        <f>+'[1]Sintesi Finale'!R15</f>
        <v/>
      </c>
      <c r="P15" s="4">
        <f>+'[1]Sintesi Finale'!S15</f>
        <v>2200</v>
      </c>
      <c r="Q15" s="3">
        <f>+'[1]Sintesi Finale'!T15</f>
        <v>45617</v>
      </c>
      <c r="R15" s="4">
        <f>+'[1]Sintesi Finale'!U15</f>
        <v>0</v>
      </c>
      <c r="S15" s="4" t="str">
        <f>+'[1]Sintesi Finale'!V15</f>
        <v/>
      </c>
      <c r="T15" s="3" t="str">
        <f>+'[1]Sintesi Finale'!W15</f>
        <v/>
      </c>
      <c r="U15" s="2" t="str">
        <f>+'[1]Sintesi Finale'!N15</f>
        <v>No</v>
      </c>
    </row>
    <row r="16" spans="1:21" x14ac:dyDescent="0.3">
      <c r="A16" s="2" t="str">
        <f>+'[1]Sintesi Finale'!E16</f>
        <v>430783590</v>
      </c>
      <c r="B16" s="2" t="str">
        <f>+'[1]Sintesi Finale'!C16</f>
        <v>SI2313A223112</v>
      </c>
      <c r="C16" s="2" t="str">
        <f>+'[1]Sintesi Finale'!D16</f>
        <v>Trenitalia-Divisione passeggeri L/H</v>
      </c>
      <c r="D16" s="2" t="str">
        <f>+'[1]Sintesi Finale'!B16</f>
        <v>9062024000052076</v>
      </c>
      <c r="E16" s="3">
        <f>+'[1]Sintesi Finale'!F16</f>
        <v>45270</v>
      </c>
      <c r="F16" s="3">
        <f>+'[1]Sintesi Finale'!G16</f>
        <v>45454</v>
      </c>
      <c r="G16" s="2" t="str">
        <f>+'[1]Sintesi Finale'!H16&amp;" "&amp;'[1]Sintesi Finale'!I16</f>
        <v>FAENZA FRECCIAROSSA LECCE-VENEZIA</v>
      </c>
      <c r="H16" s="2" t="str">
        <f>+'[1]Sintesi Finale'!J16</f>
        <v>ODOARDI SERENA</v>
      </c>
      <c r="I16" s="2" t="str">
        <f>+'[1]Sintesi Finale'!K16</f>
        <v>Chiuso</v>
      </c>
      <c r="J16" s="2" t="str">
        <f>+'[1]Sintesi Finale'!L16</f>
        <v>DANNI DA CARICO E SCARICO CON MEZZI MECCANICI</v>
      </c>
      <c r="K16" s="2" t="str">
        <f>+'[1]Sintesi Finale'!M16</f>
        <v>RCT ATTIVITA' ED IMPRESE INDUSTRIALI / ARTIGIANALI / COMMERCIALI / SERVIZI</v>
      </c>
      <c r="L16" s="4">
        <f>IF(I16="Aperto",+'[1]Sintesi Finale'!O16,0)</f>
        <v>0</v>
      </c>
      <c r="M16" s="3" t="str">
        <f>IF(I16="Aperto",+'[1]Sintesi Finale'!P16,"")</f>
        <v/>
      </c>
      <c r="N16" s="4">
        <f>+'[1]Sintesi Finale'!Q16</f>
        <v>4162</v>
      </c>
      <c r="O16" s="3">
        <f>+'[1]Sintesi Finale'!R16</f>
        <v>45618</v>
      </c>
      <c r="P16" s="4">
        <f>+'[1]Sintesi Finale'!S16</f>
        <v>31200</v>
      </c>
      <c r="Q16" s="3">
        <f>+'[1]Sintesi Finale'!T16</f>
        <v>45621</v>
      </c>
      <c r="R16" s="4">
        <f>+'[1]Sintesi Finale'!U16</f>
        <v>0</v>
      </c>
      <c r="S16" s="4" t="str">
        <f>+'[1]Sintesi Finale'!V16</f>
        <v/>
      </c>
      <c r="T16" s="3" t="str">
        <f>+'[1]Sintesi Finale'!W16</f>
        <v/>
      </c>
      <c r="U16" s="2" t="str">
        <f>+'[1]Sintesi Finale'!N16</f>
        <v>No</v>
      </c>
    </row>
    <row r="17" spans="1:21" x14ac:dyDescent="0.3">
      <c r="A17" s="2" t="str">
        <f>+'[1]Sintesi Finale'!E17</f>
        <v>430783590</v>
      </c>
      <c r="B17" s="2" t="str">
        <f>+'[1]Sintesi Finale'!C17</f>
        <v>SI2313A222998</v>
      </c>
      <c r="C17" s="2" t="str">
        <f>+'[1]Sintesi Finale'!D17</f>
        <v>Trenitalia-Divisione passeggeri L/H</v>
      </c>
      <c r="D17" s="2" t="str">
        <f>+'[1]Sintesi Finale'!B17</f>
        <v>9062024000052076</v>
      </c>
      <c r="E17" s="3">
        <f>+'[1]Sintesi Finale'!F17</f>
        <v>45270</v>
      </c>
      <c r="F17" s="3">
        <f>+'[1]Sintesi Finale'!G17</f>
        <v>45454</v>
      </c>
      <c r="G17" s="2" t="str">
        <f>+'[1]Sintesi Finale'!H17&amp;" "&amp;'[1]Sintesi Finale'!I17</f>
        <v>FAENZA FRECCIAROSSA LECCE-VENEZIA</v>
      </c>
      <c r="H17" s="2" t="str">
        <f>+'[1]Sintesi Finale'!J17</f>
        <v>ROMANELLI MICHELE</v>
      </c>
      <c r="I17" s="2" t="str">
        <f>+'[1]Sintesi Finale'!K17</f>
        <v>Chiuso</v>
      </c>
      <c r="J17" s="2" t="str">
        <f>+'[1]Sintesi Finale'!L17</f>
        <v>DANNI DA CARICO E SCARICO CON MEZZI MECCANICI</v>
      </c>
      <c r="K17" s="2" t="str">
        <f>+'[1]Sintesi Finale'!M17</f>
        <v>RCT ATTIVITA' ED IMPRESE INDUSTRIALI / ARTIGIANALI / COMMERCIALI / SERVIZI</v>
      </c>
      <c r="L17" s="4">
        <f>IF(I17="Aperto",+'[1]Sintesi Finale'!O17,0)</f>
        <v>0</v>
      </c>
      <c r="M17" s="3" t="str">
        <f>IF(I17="Aperto",+'[1]Sintesi Finale'!P17,"")</f>
        <v/>
      </c>
      <c r="N17" s="4">
        <f>+'[1]Sintesi Finale'!Q17</f>
        <v>0</v>
      </c>
      <c r="O17" s="3" t="str">
        <f>+'[1]Sintesi Finale'!R17</f>
        <v/>
      </c>
      <c r="P17" s="4">
        <f>+'[1]Sintesi Finale'!S17</f>
        <v>1330</v>
      </c>
      <c r="Q17" s="3">
        <f>+'[1]Sintesi Finale'!T17</f>
        <v>45544</v>
      </c>
      <c r="R17" s="4">
        <f>+'[1]Sintesi Finale'!U17</f>
        <v>0</v>
      </c>
      <c r="S17" s="4" t="str">
        <f>+'[1]Sintesi Finale'!V17</f>
        <v/>
      </c>
      <c r="T17" s="3" t="str">
        <f>+'[1]Sintesi Finale'!W17</f>
        <v/>
      </c>
      <c r="U17" s="2" t="str">
        <f>+'[1]Sintesi Finale'!N17</f>
        <v>No</v>
      </c>
    </row>
    <row r="18" spans="1:21" x14ac:dyDescent="0.3">
      <c r="A18" s="2" t="str">
        <f>+'[1]Sintesi Finale'!E18</f>
        <v>430783590</v>
      </c>
      <c r="B18" s="2" t="str">
        <f>+'[1]Sintesi Finale'!C18</f>
        <v>SI2313A222995</v>
      </c>
      <c r="C18" s="2" t="str">
        <f>+'[1]Sintesi Finale'!D18</f>
        <v>Trenitalia-Divisione passeggeri L/H</v>
      </c>
      <c r="D18" s="2" t="str">
        <f>+'[1]Sintesi Finale'!B18</f>
        <v>9062024000052076</v>
      </c>
      <c r="E18" s="3">
        <f>+'[1]Sintesi Finale'!F18</f>
        <v>45270</v>
      </c>
      <c r="F18" s="3">
        <f>+'[1]Sintesi Finale'!G18</f>
        <v>45454</v>
      </c>
      <c r="G18" s="2" t="str">
        <f>+'[1]Sintesi Finale'!H18&amp;" "&amp;'[1]Sintesi Finale'!I18</f>
        <v>FAENZA FRECCIAROSSA LECCE-VENEZIA</v>
      </c>
      <c r="H18" s="2" t="str">
        <f>+'[1]Sintesi Finale'!J18</f>
        <v>MELONI ANASTASIA (MINORE)</v>
      </c>
      <c r="I18" s="2" t="str">
        <f>+'[1]Sintesi Finale'!K18</f>
        <v>Chiuso</v>
      </c>
      <c r="J18" s="2" t="str">
        <f>+'[1]Sintesi Finale'!L18</f>
        <v>DANNI DA CARICO E SCARICO CON MEZZI MECCANICI</v>
      </c>
      <c r="K18" s="2" t="str">
        <f>+'[1]Sintesi Finale'!M18</f>
        <v>RCT ATTIVITA' ED IMPRESE INDUSTRIALI / ARTIGIANALI / COMMERCIALI / SERVIZI</v>
      </c>
      <c r="L18" s="4">
        <f>IF(I18="Aperto",+'[1]Sintesi Finale'!O18,0)</f>
        <v>0</v>
      </c>
      <c r="M18" s="3" t="str">
        <f>IF(I18="Aperto",+'[1]Sintesi Finale'!P18,"")</f>
        <v/>
      </c>
      <c r="N18" s="4">
        <f>+'[1]Sintesi Finale'!Q18</f>
        <v>250</v>
      </c>
      <c r="O18" s="3">
        <f>+'[1]Sintesi Finale'!R18</f>
        <v>45593</v>
      </c>
      <c r="P18" s="4">
        <f>+'[1]Sintesi Finale'!S18</f>
        <v>1500</v>
      </c>
      <c r="Q18" s="3">
        <f>+'[1]Sintesi Finale'!T18</f>
        <v>45593</v>
      </c>
      <c r="R18" s="4">
        <f>+'[1]Sintesi Finale'!U18</f>
        <v>0</v>
      </c>
      <c r="S18" s="4" t="str">
        <f>+'[1]Sintesi Finale'!V18</f>
        <v/>
      </c>
      <c r="T18" s="3" t="str">
        <f>+'[1]Sintesi Finale'!W18</f>
        <v/>
      </c>
      <c r="U18" s="2" t="str">
        <f>+'[1]Sintesi Finale'!N18</f>
        <v>No</v>
      </c>
    </row>
    <row r="19" spans="1:21" x14ac:dyDescent="0.3">
      <c r="A19" s="2" t="str">
        <f>+'[1]Sintesi Finale'!E19</f>
        <v>430783590</v>
      </c>
      <c r="B19" s="2" t="str">
        <f>+'[1]Sintesi Finale'!C19</f>
        <v>SI2413A243304</v>
      </c>
      <c r="C19" s="2" t="str">
        <f>+'[1]Sintesi Finale'!D19</f>
        <v>Trenitalia-Divisione passeggeri L/H</v>
      </c>
      <c r="D19" s="2" t="str">
        <f>+'[1]Sintesi Finale'!B19</f>
        <v>9062024000052076</v>
      </c>
      <c r="E19" s="3">
        <f>+'[1]Sintesi Finale'!F19</f>
        <v>45270</v>
      </c>
      <c r="F19" s="3">
        <f>+'[1]Sintesi Finale'!G19</f>
        <v>45454</v>
      </c>
      <c r="G19" s="2" t="str">
        <f>+'[1]Sintesi Finale'!H19&amp;" "&amp;'[1]Sintesi Finale'!I19</f>
        <v>FAENZA FRECCIAROSSA LECCE-VENEZIA</v>
      </c>
      <c r="H19" s="2" t="str">
        <f>+'[1]Sintesi Finale'!J19</f>
        <v>SABIU GABRIELE</v>
      </c>
      <c r="I19" s="2" t="str">
        <f>+'[1]Sintesi Finale'!K19</f>
        <v>Chiuso</v>
      </c>
      <c r="J19" s="2" t="str">
        <f>+'[1]Sintesi Finale'!L19</f>
        <v>DANNI DA CARICO E SCARICO CON MEZZI MECCANICI</v>
      </c>
      <c r="K19" s="2" t="str">
        <f>+'[1]Sintesi Finale'!M19</f>
        <v>RCT ATTIVITA' ED IMPRESE INDUSTRIALI / ARTIGIANALI / COMMERCIALI / SERVIZI</v>
      </c>
      <c r="L19" s="4">
        <f>IF(I19="Aperto",+'[1]Sintesi Finale'!O19,0)</f>
        <v>0</v>
      </c>
      <c r="M19" s="3" t="str">
        <f>IF(I19="Aperto",+'[1]Sintesi Finale'!P19,"")</f>
        <v/>
      </c>
      <c r="N19" s="4">
        <f>+'[1]Sintesi Finale'!Q19</f>
        <v>2188.6799999999998</v>
      </c>
      <c r="O19" s="3">
        <f>+'[1]Sintesi Finale'!R19</f>
        <v>45587</v>
      </c>
      <c r="P19" s="4">
        <f>+'[1]Sintesi Finale'!S19</f>
        <v>10000</v>
      </c>
      <c r="Q19" s="3">
        <f>+'[1]Sintesi Finale'!T19</f>
        <v>45587</v>
      </c>
      <c r="R19" s="4">
        <f>+'[1]Sintesi Finale'!U19</f>
        <v>0</v>
      </c>
      <c r="S19" s="4" t="str">
        <f>+'[1]Sintesi Finale'!V19</f>
        <v/>
      </c>
      <c r="T19" s="3" t="str">
        <f>+'[1]Sintesi Finale'!W19</f>
        <v/>
      </c>
      <c r="U19" s="2" t="str">
        <f>+'[1]Sintesi Finale'!N19</f>
        <v>No</v>
      </c>
    </row>
    <row r="20" spans="1:21" x14ac:dyDescent="0.3">
      <c r="A20" s="2" t="str">
        <f>+'[1]Sintesi Finale'!E20</f>
        <v>430783590</v>
      </c>
      <c r="B20" s="2" t="str">
        <f>+'[1]Sintesi Finale'!C20</f>
        <v>SI2413A224299</v>
      </c>
      <c r="C20" s="2" t="str">
        <f>+'[1]Sintesi Finale'!D20</f>
        <v>Trenitalia-Divisione passeggeri L/H</v>
      </c>
      <c r="D20" s="2" t="str">
        <f>+'[1]Sintesi Finale'!B20</f>
        <v>9062024000052076</v>
      </c>
      <c r="E20" s="3">
        <f>+'[1]Sintesi Finale'!F20</f>
        <v>45270</v>
      </c>
      <c r="F20" s="3">
        <f>+'[1]Sintesi Finale'!G20</f>
        <v>45454</v>
      </c>
      <c r="G20" s="2" t="str">
        <f>+'[1]Sintesi Finale'!H20&amp;" "&amp;'[1]Sintesi Finale'!I20</f>
        <v>FAENZA FRECCIAROSSA LECCE-VENEZIA</v>
      </c>
      <c r="H20" s="2" t="str">
        <f>+'[1]Sintesi Finale'!J20</f>
        <v>DE SALVIA FRANCESCA</v>
      </c>
      <c r="I20" s="2" t="str">
        <f>+'[1]Sintesi Finale'!K20</f>
        <v>Chiuso</v>
      </c>
      <c r="J20" s="2" t="str">
        <f>+'[1]Sintesi Finale'!L20</f>
        <v>DANNI DA CARICO E SCARICO CON MEZZI MECCANICI</v>
      </c>
      <c r="K20" s="2" t="str">
        <f>+'[1]Sintesi Finale'!M20</f>
        <v>RCT ATTIVITA' ED IMPRESE INDUSTRIALI / ARTIGIANALI / COMMERCIALI / SERVIZI</v>
      </c>
      <c r="L20" s="4">
        <f>IF(I20="Aperto",+'[1]Sintesi Finale'!O20,0)</f>
        <v>0</v>
      </c>
      <c r="M20" s="3" t="str">
        <f>IF(I20="Aperto",+'[1]Sintesi Finale'!P20,"")</f>
        <v/>
      </c>
      <c r="N20" s="4">
        <f>+'[1]Sintesi Finale'!Q20</f>
        <v>0</v>
      </c>
      <c r="O20" s="3" t="str">
        <f>+'[1]Sintesi Finale'!R20</f>
        <v/>
      </c>
      <c r="P20" s="4">
        <f>+'[1]Sintesi Finale'!S20</f>
        <v>325</v>
      </c>
      <c r="Q20" s="3">
        <f>+'[1]Sintesi Finale'!T20</f>
        <v>45569</v>
      </c>
      <c r="R20" s="4">
        <f>+'[1]Sintesi Finale'!U20</f>
        <v>0</v>
      </c>
      <c r="S20" s="4" t="str">
        <f>+'[1]Sintesi Finale'!V20</f>
        <v/>
      </c>
      <c r="T20" s="3" t="str">
        <f>+'[1]Sintesi Finale'!W20</f>
        <v/>
      </c>
      <c r="U20" s="2" t="str">
        <f>+'[1]Sintesi Finale'!N20</f>
        <v>No</v>
      </c>
    </row>
    <row r="21" spans="1:21" x14ac:dyDescent="0.3">
      <c r="A21" s="2" t="str">
        <f>+'[1]Sintesi Finale'!E21</f>
        <v>430783590</v>
      </c>
      <c r="B21" s="2" t="str">
        <f>+'[1]Sintesi Finale'!C21</f>
        <v>SI2413A223669</v>
      </c>
      <c r="C21" s="2" t="str">
        <f>+'[1]Sintesi Finale'!D21</f>
        <v>Trenitalia-Divisione passeggeri L/H</v>
      </c>
      <c r="D21" s="2" t="str">
        <f>+'[1]Sintesi Finale'!B21</f>
        <v>9062024000052076</v>
      </c>
      <c r="E21" s="3">
        <f>+'[1]Sintesi Finale'!F21</f>
        <v>45270</v>
      </c>
      <c r="F21" s="3">
        <f>+'[1]Sintesi Finale'!G21</f>
        <v>45454</v>
      </c>
      <c r="G21" s="2" t="str">
        <f>+'[1]Sintesi Finale'!H21&amp;" "&amp;'[1]Sintesi Finale'!I21</f>
        <v>FAENZA FRECCIAROSSA LECCE-VENEZIA</v>
      </c>
      <c r="H21" s="2" t="str">
        <f>+'[1]Sintesi Finale'!J21</f>
        <v>VEDOVA MARTA (INAIL VENEZIA)</v>
      </c>
      <c r="I21" s="2" t="str">
        <f>+'[1]Sintesi Finale'!K21</f>
        <v>Aperto</v>
      </c>
      <c r="J21" s="2" t="str">
        <f>+'[1]Sintesi Finale'!L21</f>
        <v>DANNI DA CARICO E SCARICO CON MEZZI MECCANICI</v>
      </c>
      <c r="K21" s="2" t="str">
        <f>+'[1]Sintesi Finale'!M21</f>
        <v>RCT ATTIVITA' ED IMPRESE INDUSTRIALI / ARTIGIANALI / COMMERCIALI / SERVIZI</v>
      </c>
      <c r="L21" s="4">
        <f>IF(I21="Aperto",+'[1]Sintesi Finale'!O21,0)</f>
        <v>250</v>
      </c>
      <c r="M21" s="3">
        <f>IF(I21="Aperto",+'[1]Sintesi Finale'!P21,"")</f>
        <v>45688</v>
      </c>
      <c r="N21" s="4">
        <f>+'[1]Sintesi Finale'!Q21</f>
        <v>0</v>
      </c>
      <c r="O21" s="3" t="str">
        <f>+'[1]Sintesi Finale'!R21</f>
        <v/>
      </c>
      <c r="P21" s="4">
        <f>+'[1]Sintesi Finale'!S21</f>
        <v>0</v>
      </c>
      <c r="Q21" s="3" t="str">
        <f>+'[1]Sintesi Finale'!T21</f>
        <v/>
      </c>
      <c r="R21" s="4">
        <f>+'[1]Sintesi Finale'!U21</f>
        <v>0</v>
      </c>
      <c r="S21" s="4" t="str">
        <f>+'[1]Sintesi Finale'!V21</f>
        <v/>
      </c>
      <c r="T21" s="3" t="str">
        <f>+'[1]Sintesi Finale'!W21</f>
        <v/>
      </c>
      <c r="U21" s="2" t="str">
        <f>+'[1]Sintesi Finale'!N21</f>
        <v>No</v>
      </c>
    </row>
    <row r="22" spans="1:21" x14ac:dyDescent="0.3">
      <c r="A22" s="2" t="str">
        <f>+'[1]Sintesi Finale'!E22</f>
        <v>430783590</v>
      </c>
      <c r="B22" s="2" t="str">
        <f>+'[1]Sintesi Finale'!C22</f>
        <v>SI2413A225289</v>
      </c>
      <c r="C22" s="2" t="str">
        <f>+'[1]Sintesi Finale'!D22</f>
        <v>Trenitalia-Divisione passeggeri L/H</v>
      </c>
      <c r="D22" s="2" t="str">
        <f>+'[1]Sintesi Finale'!B22</f>
        <v>9062024000052076</v>
      </c>
      <c r="E22" s="3">
        <f>+'[1]Sintesi Finale'!F22</f>
        <v>45270</v>
      </c>
      <c r="F22" s="3">
        <f>+'[1]Sintesi Finale'!G22</f>
        <v>45454</v>
      </c>
      <c r="G22" s="2" t="str">
        <f>+'[1]Sintesi Finale'!H22&amp;" "&amp;'[1]Sintesi Finale'!I22</f>
        <v>FAENZA FRECCIAROSSA LECCE-VENEZIA</v>
      </c>
      <c r="H22" s="2" t="str">
        <f>+'[1]Sintesi Finale'!J22</f>
        <v>ESTER BALDASSARE</v>
      </c>
      <c r="I22" s="2" t="str">
        <f>+'[1]Sintesi Finale'!K22</f>
        <v>Chiuso</v>
      </c>
      <c r="J22" s="2" t="str">
        <f>+'[1]Sintesi Finale'!L22</f>
        <v>DANNI DA CARICO E SCARICO CON MEZZI MECCANICI</v>
      </c>
      <c r="K22" s="2" t="str">
        <f>+'[1]Sintesi Finale'!M22</f>
        <v>RCT ATTIVITA' ED IMPRESE INDUSTRIALI / ARTIGIANALI / COMMERCIALI / SERVIZI</v>
      </c>
      <c r="L22" s="4">
        <f>IF(I22="Aperto",+'[1]Sintesi Finale'!O22,0)</f>
        <v>0</v>
      </c>
      <c r="M22" s="3" t="str">
        <f>IF(I22="Aperto",+'[1]Sintesi Finale'!P22,"")</f>
        <v/>
      </c>
      <c r="N22" s="4">
        <f>+'[1]Sintesi Finale'!Q22</f>
        <v>0</v>
      </c>
      <c r="O22" s="3" t="str">
        <f>+'[1]Sintesi Finale'!R22</f>
        <v/>
      </c>
      <c r="P22" s="4">
        <f>+'[1]Sintesi Finale'!S22</f>
        <v>8925</v>
      </c>
      <c r="Q22" s="3">
        <f>+'[1]Sintesi Finale'!T22</f>
        <v>45537</v>
      </c>
      <c r="R22" s="4">
        <f>+'[1]Sintesi Finale'!U22</f>
        <v>0</v>
      </c>
      <c r="S22" s="4" t="str">
        <f>+'[1]Sintesi Finale'!V22</f>
        <v/>
      </c>
      <c r="T22" s="3" t="str">
        <f>+'[1]Sintesi Finale'!W22</f>
        <v/>
      </c>
      <c r="U22" s="2" t="str">
        <f>+'[1]Sintesi Finale'!N22</f>
        <v>No</v>
      </c>
    </row>
    <row r="23" spans="1:21" x14ac:dyDescent="0.3">
      <c r="A23" s="2" t="str">
        <f>+'[1]Sintesi Finale'!E23</f>
        <v>430783590</v>
      </c>
      <c r="B23" s="2" t="str">
        <f>+'[1]Sintesi Finale'!C23</f>
        <v>SI2413A224456</v>
      </c>
      <c r="C23" s="2" t="str">
        <f>+'[1]Sintesi Finale'!D23</f>
        <v>Trenitalia-Divisione passeggeri L/H</v>
      </c>
      <c r="D23" s="2" t="str">
        <f>+'[1]Sintesi Finale'!B23</f>
        <v>9062024000052076</v>
      </c>
      <c r="E23" s="3">
        <f>+'[1]Sintesi Finale'!F23</f>
        <v>45270</v>
      </c>
      <c r="F23" s="3">
        <f>+'[1]Sintesi Finale'!G23</f>
        <v>45454</v>
      </c>
      <c r="G23" s="2" t="str">
        <f>+'[1]Sintesi Finale'!H23&amp;" "&amp;'[1]Sintesi Finale'!I23</f>
        <v>FAENZA FRECCIAROSSA LECCE-VENEZIA</v>
      </c>
      <c r="H23" s="2" t="str">
        <f>+'[1]Sintesi Finale'!J23</f>
        <v>DE BIASI CLEMENTE, MARUSCO VALENTINA</v>
      </c>
      <c r="I23" s="2" t="str">
        <f>+'[1]Sintesi Finale'!K23</f>
        <v>Chiuso</v>
      </c>
      <c r="J23" s="2" t="str">
        <f>+'[1]Sintesi Finale'!L23</f>
        <v>DANNI DA CARICO E SCARICO CON MEZZI MECCANICI</v>
      </c>
      <c r="K23" s="2" t="str">
        <f>+'[1]Sintesi Finale'!M23</f>
        <v>RCT ATTIVITA' ED IMPRESE INDUSTRIALI / ARTIGIANALI / COMMERCIALI / SERVIZI</v>
      </c>
      <c r="L23" s="4">
        <f>IF(I23="Aperto",+'[1]Sintesi Finale'!O23,0)</f>
        <v>0</v>
      </c>
      <c r="M23" s="3" t="str">
        <f>IF(I23="Aperto",+'[1]Sintesi Finale'!P23,"")</f>
        <v/>
      </c>
      <c r="N23" s="4">
        <f>+'[1]Sintesi Finale'!Q23</f>
        <v>0</v>
      </c>
      <c r="O23" s="3" t="str">
        <f>+'[1]Sintesi Finale'!R23</f>
        <v/>
      </c>
      <c r="P23" s="4">
        <f>+'[1]Sintesi Finale'!S23</f>
        <v>1250</v>
      </c>
      <c r="Q23" s="3">
        <f>+'[1]Sintesi Finale'!T23</f>
        <v>45538</v>
      </c>
      <c r="R23" s="4">
        <f>+'[1]Sintesi Finale'!U23</f>
        <v>0</v>
      </c>
      <c r="S23" s="4" t="str">
        <f>+'[1]Sintesi Finale'!V23</f>
        <v/>
      </c>
      <c r="T23" s="3" t="str">
        <f>+'[1]Sintesi Finale'!W23</f>
        <v/>
      </c>
      <c r="U23" s="2" t="str">
        <f>+'[1]Sintesi Finale'!N23</f>
        <v>No</v>
      </c>
    </row>
    <row r="24" spans="1:21" x14ac:dyDescent="0.3">
      <c r="A24" s="2" t="str">
        <f>+'[1]Sintesi Finale'!E24</f>
        <v>430783590</v>
      </c>
      <c r="B24" s="2" t="str">
        <f>+'[1]Sintesi Finale'!C24</f>
        <v>SI2413A224999</v>
      </c>
      <c r="C24" s="2" t="str">
        <f>+'[1]Sintesi Finale'!D24</f>
        <v>Trenitalia-Divisione passeggeri L/H</v>
      </c>
      <c r="D24" s="2" t="str">
        <f>+'[1]Sintesi Finale'!B24</f>
        <v>9062024000052076</v>
      </c>
      <c r="E24" s="3">
        <f>+'[1]Sintesi Finale'!F24</f>
        <v>45270</v>
      </c>
      <c r="F24" s="3">
        <f>+'[1]Sintesi Finale'!G24</f>
        <v>45454</v>
      </c>
      <c r="G24" s="2" t="str">
        <f>+'[1]Sintesi Finale'!H24&amp;" "&amp;'[1]Sintesi Finale'!I24</f>
        <v>FAENZA FRECCIAROSSA LECCE-VENEZIA</v>
      </c>
      <c r="H24" s="2" t="str">
        <f>+'[1]Sintesi Finale'!J24</f>
        <v>BENEDETTA TOMBARELLI (MINORE)</v>
      </c>
      <c r="I24" s="2" t="str">
        <f>+'[1]Sintesi Finale'!K24</f>
        <v>Annullato</v>
      </c>
      <c r="J24" s="2" t="str">
        <f>+'[1]Sintesi Finale'!L24</f>
        <v>DANNI DA CARICO E SCARICO CON MEZZI MECCANICI</v>
      </c>
      <c r="K24" s="2" t="str">
        <f>+'[1]Sintesi Finale'!M24</f>
        <v>RCT ATTIVITA' ED IMPRESE INDUSTRIALI / ARTIGIANALI / COMMERCIALI / SERVIZI</v>
      </c>
      <c r="L24" s="4">
        <f>IF(I24="Aperto",+'[1]Sintesi Finale'!O24,0)</f>
        <v>0</v>
      </c>
      <c r="M24" s="3" t="str">
        <f>IF(I24="Aperto",+'[1]Sintesi Finale'!P24,"")</f>
        <v/>
      </c>
      <c r="N24" s="4">
        <f>+'[1]Sintesi Finale'!Q24</f>
        <v>0</v>
      </c>
      <c r="O24" s="3" t="str">
        <f>+'[1]Sintesi Finale'!R24</f>
        <v/>
      </c>
      <c r="P24" s="4">
        <f>+'[1]Sintesi Finale'!S24</f>
        <v>0</v>
      </c>
      <c r="Q24" s="3" t="str">
        <f>+'[1]Sintesi Finale'!T24</f>
        <v/>
      </c>
      <c r="R24" s="4">
        <f>+'[1]Sintesi Finale'!U24</f>
        <v>0</v>
      </c>
      <c r="S24" s="4" t="str">
        <f>+'[1]Sintesi Finale'!V24</f>
        <v/>
      </c>
      <c r="T24" s="3" t="str">
        <f>+'[1]Sintesi Finale'!W24</f>
        <v/>
      </c>
      <c r="U24" s="2" t="str">
        <f>+'[1]Sintesi Finale'!N24</f>
        <v>No</v>
      </c>
    </row>
    <row r="25" spans="1:21" x14ac:dyDescent="0.3">
      <c r="A25" s="2" t="str">
        <f>+'[1]Sintesi Finale'!E25</f>
        <v>430783590</v>
      </c>
      <c r="B25" s="2" t="str">
        <f>+'[1]Sintesi Finale'!C25</f>
        <v>SI2413A316969</v>
      </c>
      <c r="C25" s="2" t="str">
        <f>+'[1]Sintesi Finale'!D25</f>
        <v>RFI Holding</v>
      </c>
      <c r="D25" s="2" t="str">
        <f>+'[1]Sintesi Finale'!B25</f>
        <v>9062024000052076</v>
      </c>
      <c r="E25" s="3">
        <f>+'[1]Sintesi Finale'!F25</f>
        <v>45270</v>
      </c>
      <c r="F25" s="3">
        <f>+'[1]Sintesi Finale'!G25</f>
        <v>45454</v>
      </c>
      <c r="G25" s="2" t="str">
        <f>+'[1]Sintesi Finale'!H25&amp;" "&amp;'[1]Sintesi Finale'!I25</f>
        <v>FAENZA FRECCIAROSSA LECCE-VENEZIA</v>
      </c>
      <c r="H25" s="2" t="str">
        <f>+'[1]Sintesi Finale'!J25</f>
        <v>MARCONE FRANCESCO ( EREDI )</v>
      </c>
      <c r="I25" s="2" t="str">
        <f>+'[1]Sintesi Finale'!K25</f>
        <v>Annullato</v>
      </c>
      <c r="J25" s="2" t="str">
        <f>+'[1]Sintesi Finale'!L25</f>
        <v>DANNI DA CARICO E SCARICO CON MEZZI MECCANICI</v>
      </c>
      <c r="K25" s="2" t="str">
        <f>+'[1]Sintesi Finale'!M25</f>
        <v>RCT ATTIVITA' ED IMPRESE INDUSTRIALI / ARTIGIANALI / COMMERCIALI / SERVIZI</v>
      </c>
      <c r="L25" s="4">
        <f>IF(I25="Aperto",+'[1]Sintesi Finale'!O25,0)</f>
        <v>0</v>
      </c>
      <c r="M25" s="3" t="str">
        <f>IF(I25="Aperto",+'[1]Sintesi Finale'!P25,"")</f>
        <v/>
      </c>
      <c r="N25" s="4">
        <f>+'[1]Sintesi Finale'!Q25</f>
        <v>0</v>
      </c>
      <c r="O25" s="3" t="str">
        <f>+'[1]Sintesi Finale'!R25</f>
        <v/>
      </c>
      <c r="P25" s="4">
        <f>+'[1]Sintesi Finale'!S25</f>
        <v>0</v>
      </c>
      <c r="Q25" s="3" t="str">
        <f>+'[1]Sintesi Finale'!T25</f>
        <v/>
      </c>
      <c r="R25" s="4">
        <f>+'[1]Sintesi Finale'!U25</f>
        <v>0</v>
      </c>
      <c r="S25" s="4" t="str">
        <f>+'[1]Sintesi Finale'!V25</f>
        <v/>
      </c>
      <c r="T25" s="3" t="str">
        <f>+'[1]Sintesi Finale'!W25</f>
        <v/>
      </c>
      <c r="U25" s="2" t="str">
        <f>+'[1]Sintesi Finale'!N25</f>
        <v>No</v>
      </c>
    </row>
    <row r="26" spans="1:21" x14ac:dyDescent="0.3">
      <c r="A26" s="2" t="str">
        <f>+'[1]Sintesi Finale'!E26</f>
        <v>430783590</v>
      </c>
      <c r="B26" s="2" t="str">
        <f>+'[1]Sintesi Finale'!C26</f>
        <v>SI2413A243656</v>
      </c>
      <c r="C26" s="2" t="str">
        <f>+'[1]Sintesi Finale'!D26</f>
        <v>Trenitalia-Divisione passeggeri L/H</v>
      </c>
      <c r="D26" s="2" t="str">
        <f>+'[1]Sintesi Finale'!B26</f>
        <v>9062024000052076</v>
      </c>
      <c r="E26" s="3">
        <f>+'[1]Sintesi Finale'!F26</f>
        <v>45270</v>
      </c>
      <c r="F26" s="3">
        <f>+'[1]Sintesi Finale'!G26</f>
        <v>45454</v>
      </c>
      <c r="G26" s="2" t="str">
        <f>+'[1]Sintesi Finale'!H26&amp;" "&amp;'[1]Sintesi Finale'!I26</f>
        <v>FAENZA FRECCIAROSSA LECCE-VENEZIA</v>
      </c>
      <c r="H26" s="2" t="str">
        <f>+'[1]Sintesi Finale'!J26</f>
        <v>CORNACCHIONE PATRIZIA</v>
      </c>
      <c r="I26" s="2" t="str">
        <f>+'[1]Sintesi Finale'!K26</f>
        <v>Chiuso</v>
      </c>
      <c r="J26" s="2" t="str">
        <f>+'[1]Sintesi Finale'!L26</f>
        <v>DANNI DA CARICO E SCARICO CON MEZZI MECCANICI</v>
      </c>
      <c r="K26" s="2" t="str">
        <f>+'[1]Sintesi Finale'!M26</f>
        <v>RCT ATTIVITA' ED IMPRESE INDUSTRIALI / ARTIGIANALI / COMMERCIALI / SERVIZI</v>
      </c>
      <c r="L26" s="4">
        <f>IF(I26="Aperto",+'[1]Sintesi Finale'!O26,0)</f>
        <v>0</v>
      </c>
      <c r="M26" s="3" t="str">
        <f>IF(I26="Aperto",+'[1]Sintesi Finale'!P26,"")</f>
        <v/>
      </c>
      <c r="N26" s="4">
        <f>+'[1]Sintesi Finale'!Q26</f>
        <v>0</v>
      </c>
      <c r="O26" s="3" t="str">
        <f>+'[1]Sintesi Finale'!R26</f>
        <v/>
      </c>
      <c r="P26" s="4">
        <f>+'[1]Sintesi Finale'!S26</f>
        <v>2564</v>
      </c>
      <c r="Q26" s="3">
        <f>+'[1]Sintesi Finale'!T26</f>
        <v>45665</v>
      </c>
      <c r="R26" s="4">
        <f>+'[1]Sintesi Finale'!U26</f>
        <v>0</v>
      </c>
      <c r="S26" s="4" t="str">
        <f>+'[1]Sintesi Finale'!V26</f>
        <v/>
      </c>
      <c r="T26" s="3" t="str">
        <f>+'[1]Sintesi Finale'!W26</f>
        <v/>
      </c>
      <c r="U26" s="2" t="str">
        <f>+'[1]Sintesi Finale'!N26</f>
        <v>No</v>
      </c>
    </row>
    <row r="27" spans="1:21" x14ac:dyDescent="0.3">
      <c r="A27" s="2" t="str">
        <f>+'[1]Sintesi Finale'!E27</f>
        <v>430783590</v>
      </c>
      <c r="B27" s="2" t="str">
        <f>+'[1]Sintesi Finale'!C27</f>
        <v>SI2413A226214</v>
      </c>
      <c r="C27" s="2" t="str">
        <f>+'[1]Sintesi Finale'!D27</f>
        <v>Trenitalia-Divisione passeggeri L/H</v>
      </c>
      <c r="D27" s="2" t="str">
        <f>+'[1]Sintesi Finale'!B27</f>
        <v>9062024000052076</v>
      </c>
      <c r="E27" s="3">
        <f>+'[1]Sintesi Finale'!F27</f>
        <v>45270</v>
      </c>
      <c r="F27" s="3">
        <f>+'[1]Sintesi Finale'!G27</f>
        <v>45454</v>
      </c>
      <c r="G27" s="2" t="str">
        <f>+'[1]Sintesi Finale'!H27&amp;" "&amp;'[1]Sintesi Finale'!I27</f>
        <v>FAENZA FRECCIAROSSA LECCE-VENEZIA</v>
      </c>
      <c r="H27" s="2" t="str">
        <f>+'[1]Sintesi Finale'!J27</f>
        <v>SCATAMACCHIA GIACOMO</v>
      </c>
      <c r="I27" s="2" t="str">
        <f>+'[1]Sintesi Finale'!K27</f>
        <v>Chiuso</v>
      </c>
      <c r="J27" s="2" t="str">
        <f>+'[1]Sintesi Finale'!L27</f>
        <v>DANNI DA CARICO E SCARICO CON MEZZI MECCANICI</v>
      </c>
      <c r="K27" s="2" t="str">
        <f>+'[1]Sintesi Finale'!M27</f>
        <v>RCT ATTIVITA' ED IMPRESE INDUSTRIALI / ARTIGIANALI / COMMERCIALI / SERVIZI</v>
      </c>
      <c r="L27" s="4">
        <f>IF(I27="Aperto",+'[1]Sintesi Finale'!O27,0)</f>
        <v>0</v>
      </c>
      <c r="M27" s="3" t="str">
        <f>IF(I27="Aperto",+'[1]Sintesi Finale'!P27,"")</f>
        <v/>
      </c>
      <c r="N27" s="4">
        <f>+'[1]Sintesi Finale'!Q27</f>
        <v>0</v>
      </c>
      <c r="O27" s="3" t="str">
        <f>+'[1]Sintesi Finale'!R27</f>
        <v/>
      </c>
      <c r="P27" s="4">
        <f>+'[1]Sintesi Finale'!S27</f>
        <v>61.15</v>
      </c>
      <c r="Q27" s="3">
        <f>+'[1]Sintesi Finale'!T27</f>
        <v>45482</v>
      </c>
      <c r="R27" s="4">
        <f>+'[1]Sintesi Finale'!U27</f>
        <v>0</v>
      </c>
      <c r="S27" s="4" t="str">
        <f>+'[1]Sintesi Finale'!V27</f>
        <v/>
      </c>
      <c r="T27" s="3" t="str">
        <f>+'[1]Sintesi Finale'!W27</f>
        <v/>
      </c>
      <c r="U27" s="2" t="str">
        <f>+'[1]Sintesi Finale'!N27</f>
        <v>No</v>
      </c>
    </row>
    <row r="28" spans="1:21" x14ac:dyDescent="0.3">
      <c r="A28" s="2" t="str">
        <f>+'[1]Sintesi Finale'!E28</f>
        <v>430783590</v>
      </c>
      <c r="B28" s="2" t="str">
        <f>+'[1]Sintesi Finale'!C28</f>
        <v>SI2413A223284</v>
      </c>
      <c r="C28" s="2" t="str">
        <f>+'[1]Sintesi Finale'!D28</f>
        <v>Trenitalia-Divisione passeggeri L/H</v>
      </c>
      <c r="D28" s="2" t="str">
        <f>+'[1]Sintesi Finale'!B28</f>
        <v>9062024000052076</v>
      </c>
      <c r="E28" s="3">
        <f>+'[1]Sintesi Finale'!F28</f>
        <v>45270</v>
      </c>
      <c r="F28" s="3">
        <f>+'[1]Sintesi Finale'!G28</f>
        <v>45454</v>
      </c>
      <c r="G28" s="2" t="str">
        <f>+'[1]Sintesi Finale'!H28&amp;" "&amp;'[1]Sintesi Finale'!I28</f>
        <v>FAENZA FRECCIAROSSA LECCE-VENEZIA</v>
      </c>
      <c r="H28" s="2" t="str">
        <f>+'[1]Sintesi Finale'!J28</f>
        <v>BLONNA ALESSIA</v>
      </c>
      <c r="I28" s="2" t="str">
        <f>+'[1]Sintesi Finale'!K28</f>
        <v>Chiuso</v>
      </c>
      <c r="J28" s="2" t="str">
        <f>+'[1]Sintesi Finale'!L28</f>
        <v>DANNI DA CARICO E SCARICO CON MEZZI MECCANICI</v>
      </c>
      <c r="K28" s="2" t="str">
        <f>+'[1]Sintesi Finale'!M28</f>
        <v>RCT ATTIVITA' ED IMPRESE INDUSTRIALI / ARTIGIANALI / COMMERCIALI / SERVIZI</v>
      </c>
      <c r="L28" s="4">
        <f>IF(I28="Aperto",+'[1]Sintesi Finale'!O28,0)</f>
        <v>0</v>
      </c>
      <c r="M28" s="3" t="str">
        <f>IF(I28="Aperto",+'[1]Sintesi Finale'!P28,"")</f>
        <v/>
      </c>
      <c r="N28" s="4">
        <f>+'[1]Sintesi Finale'!Q28</f>
        <v>1875.94</v>
      </c>
      <c r="O28" s="3">
        <f>+'[1]Sintesi Finale'!R28</f>
        <v>45497</v>
      </c>
      <c r="P28" s="4">
        <f>+'[1]Sintesi Finale'!S28</f>
        <v>3500</v>
      </c>
      <c r="Q28" s="3">
        <f>+'[1]Sintesi Finale'!T28</f>
        <v>45497</v>
      </c>
      <c r="R28" s="4">
        <f>+'[1]Sintesi Finale'!U28</f>
        <v>0</v>
      </c>
      <c r="S28" s="4" t="str">
        <f>+'[1]Sintesi Finale'!V28</f>
        <v/>
      </c>
      <c r="T28" s="3" t="str">
        <f>+'[1]Sintesi Finale'!W28</f>
        <v/>
      </c>
      <c r="U28" s="2" t="str">
        <f>+'[1]Sintesi Finale'!N28</f>
        <v>No</v>
      </c>
    </row>
    <row r="29" spans="1:21" x14ac:dyDescent="0.3">
      <c r="A29" s="2" t="str">
        <f>+'[1]Sintesi Finale'!E29</f>
        <v>430783590</v>
      </c>
      <c r="B29" s="2" t="str">
        <f>+'[1]Sintesi Finale'!C29</f>
        <v>SI2413A227424</v>
      </c>
      <c r="C29" s="2" t="str">
        <f>+'[1]Sintesi Finale'!D29</f>
        <v>Trenitalia-Divisione passeggeri L/H</v>
      </c>
      <c r="D29" s="2" t="str">
        <f>+'[1]Sintesi Finale'!B29</f>
        <v>9062024000052076</v>
      </c>
      <c r="E29" s="3">
        <f>+'[1]Sintesi Finale'!F29</f>
        <v>45270</v>
      </c>
      <c r="F29" s="3">
        <f>+'[1]Sintesi Finale'!G29</f>
        <v>45454</v>
      </c>
      <c r="G29" s="2" t="str">
        <f>+'[1]Sintesi Finale'!H29&amp;" "&amp;'[1]Sintesi Finale'!I29</f>
        <v>FAENZA FRECCIAROSSA LECCE-VENEZIA</v>
      </c>
      <c r="H29" s="2" t="str">
        <f>+'[1]Sintesi Finale'!J29</f>
        <v>REGA DOMENICO</v>
      </c>
      <c r="I29" s="2" t="str">
        <f>+'[1]Sintesi Finale'!K29</f>
        <v>Aperto</v>
      </c>
      <c r="J29" s="2" t="str">
        <f>+'[1]Sintesi Finale'!L29</f>
        <v>DANNI DA CARICO E SCARICO CON MEZZI MECCANICI</v>
      </c>
      <c r="K29" s="2" t="str">
        <f>+'[1]Sintesi Finale'!M29</f>
        <v>RCT ATTIVITA' ED IMPRESE INDUSTRIALI / ARTIGIANALI / COMMERCIALI / SERVIZI</v>
      </c>
      <c r="L29" s="4">
        <f>IF(I29="Aperto",+'[1]Sintesi Finale'!O29,0)</f>
        <v>10000</v>
      </c>
      <c r="M29" s="3">
        <f>IF(I29="Aperto",+'[1]Sintesi Finale'!P29,"")</f>
        <v>45688</v>
      </c>
      <c r="N29" s="4">
        <f>+'[1]Sintesi Finale'!Q29</f>
        <v>0</v>
      </c>
      <c r="O29" s="3" t="str">
        <f>+'[1]Sintesi Finale'!R29</f>
        <v/>
      </c>
      <c r="P29" s="4">
        <f>+'[1]Sintesi Finale'!S29</f>
        <v>0</v>
      </c>
      <c r="Q29" s="3" t="str">
        <f>+'[1]Sintesi Finale'!T29</f>
        <v/>
      </c>
      <c r="R29" s="4">
        <f>+'[1]Sintesi Finale'!U29</f>
        <v>0</v>
      </c>
      <c r="S29" s="4" t="str">
        <f>+'[1]Sintesi Finale'!V29</f>
        <v/>
      </c>
      <c r="T29" s="3" t="str">
        <f>+'[1]Sintesi Finale'!W29</f>
        <v/>
      </c>
      <c r="U29" s="2" t="str">
        <f>+'[1]Sintesi Finale'!N29</f>
        <v>No</v>
      </c>
    </row>
    <row r="30" spans="1:21" x14ac:dyDescent="0.3">
      <c r="A30" s="2" t="str">
        <f>+'[1]Sintesi Finale'!E30</f>
        <v>430783590</v>
      </c>
      <c r="B30" s="2" t="str">
        <f>+'[1]Sintesi Finale'!C30</f>
        <v>SI2413A247456</v>
      </c>
      <c r="C30" s="2" t="str">
        <f>+'[1]Sintesi Finale'!D30</f>
        <v>Trenitalia-Divisione passeggeri L/H</v>
      </c>
      <c r="D30" s="2" t="str">
        <f>+'[1]Sintesi Finale'!B30</f>
        <v>9062024000052076</v>
      </c>
      <c r="E30" s="3">
        <f>+'[1]Sintesi Finale'!F30</f>
        <v>45270</v>
      </c>
      <c r="F30" s="3">
        <f>+'[1]Sintesi Finale'!G30</f>
        <v>45454</v>
      </c>
      <c r="G30" s="2" t="str">
        <f>+'[1]Sintesi Finale'!H30&amp;" "&amp;'[1]Sintesi Finale'!I30</f>
        <v>FAENZA FRECCIAROSSA LECCE-VENEZIA</v>
      </c>
      <c r="H30" s="2" t="str">
        <f>+'[1]Sintesi Finale'!J30</f>
        <v>TEODORANI TOMMASO</v>
      </c>
      <c r="I30" s="2" t="str">
        <f>+'[1]Sintesi Finale'!K30</f>
        <v>Chiuso</v>
      </c>
      <c r="J30" s="2" t="str">
        <f>+'[1]Sintesi Finale'!L30</f>
        <v>DANNI DA CARICO E SCARICO CON MEZZI MECCANICI</v>
      </c>
      <c r="K30" s="2" t="str">
        <f>+'[1]Sintesi Finale'!M30</f>
        <v>RCT ATTIVITA' ED IMPRESE INDUSTRIALI / ARTIGIANALI / COMMERCIALI / SERVIZI</v>
      </c>
      <c r="L30" s="4">
        <f>IF(I30="Aperto",+'[1]Sintesi Finale'!O30,0)</f>
        <v>0</v>
      </c>
      <c r="M30" s="3" t="str">
        <f>IF(I30="Aperto",+'[1]Sintesi Finale'!P30,"")</f>
        <v/>
      </c>
      <c r="N30" s="4">
        <f>+'[1]Sintesi Finale'!Q30</f>
        <v>0</v>
      </c>
      <c r="O30" s="3" t="str">
        <f>+'[1]Sintesi Finale'!R30</f>
        <v/>
      </c>
      <c r="P30" s="4">
        <f>+'[1]Sintesi Finale'!S30</f>
        <v>12172</v>
      </c>
      <c r="Q30" s="3">
        <f>+'[1]Sintesi Finale'!T30</f>
        <v>45572</v>
      </c>
      <c r="R30" s="4">
        <f>+'[1]Sintesi Finale'!U30</f>
        <v>0</v>
      </c>
      <c r="S30" s="4" t="str">
        <f>+'[1]Sintesi Finale'!V30</f>
        <v/>
      </c>
      <c r="T30" s="3" t="str">
        <f>+'[1]Sintesi Finale'!W30</f>
        <v/>
      </c>
      <c r="U30" s="2" t="str">
        <f>+'[1]Sintesi Finale'!N30</f>
        <v>No</v>
      </c>
    </row>
    <row r="31" spans="1:21" x14ac:dyDescent="0.3">
      <c r="A31" s="2" t="str">
        <f>+'[1]Sintesi Finale'!E31</f>
        <v>430783590</v>
      </c>
      <c r="B31" s="2" t="str">
        <f>+'[1]Sintesi Finale'!C31</f>
        <v/>
      </c>
      <c r="C31" s="2" t="str">
        <f>+'[1]Sintesi Finale'!D31</f>
        <v/>
      </c>
      <c r="D31" s="2" t="str">
        <f>+'[1]Sintesi Finale'!B31</f>
        <v>9062024000052076</v>
      </c>
      <c r="E31" s="3">
        <f>+'[1]Sintesi Finale'!F31</f>
        <v>45270</v>
      </c>
      <c r="F31" s="3">
        <f>+'[1]Sintesi Finale'!G31</f>
        <v>45454</v>
      </c>
      <c r="G31" s="2" t="str">
        <f>+'[1]Sintesi Finale'!H31&amp;" "&amp;'[1]Sintesi Finale'!I31</f>
        <v>FAENZA FRECCIAROSSA LECCE-VENEZIA</v>
      </c>
      <c r="H31" s="2" t="str">
        <f>+'[1]Sintesi Finale'!J31</f>
        <v>TEODORANI TOMMASO</v>
      </c>
      <c r="I31" s="2" t="str">
        <f>+'[1]Sintesi Finale'!K31</f>
        <v>Annullato</v>
      </c>
      <c r="J31" s="2" t="str">
        <f>+'[1]Sintesi Finale'!L31</f>
        <v>DANNI DA CARICO E SCARICO CON MEZZI MECCANICI</v>
      </c>
      <c r="K31" s="2" t="str">
        <f>+'[1]Sintesi Finale'!M31</f>
        <v>RCT ATTIVITA' ED IMPRESE INDUSTRIALI / ARTIGIANALI / COMMERCIALI / SERVIZI</v>
      </c>
      <c r="L31" s="4">
        <f>IF(I31="Aperto",+'[1]Sintesi Finale'!O31,0)</f>
        <v>0</v>
      </c>
      <c r="M31" s="3" t="str">
        <f>IF(I31="Aperto",+'[1]Sintesi Finale'!P31,"")</f>
        <v/>
      </c>
      <c r="N31" s="4">
        <f>+'[1]Sintesi Finale'!Q31</f>
        <v>0</v>
      </c>
      <c r="O31" s="3" t="str">
        <f>+'[1]Sintesi Finale'!R31</f>
        <v/>
      </c>
      <c r="P31" s="4">
        <f>+'[1]Sintesi Finale'!S31</f>
        <v>0</v>
      </c>
      <c r="Q31" s="3" t="str">
        <f>+'[1]Sintesi Finale'!T31</f>
        <v/>
      </c>
      <c r="R31" s="4">
        <f>+'[1]Sintesi Finale'!U31</f>
        <v>0</v>
      </c>
      <c r="S31" s="4" t="str">
        <f>+'[1]Sintesi Finale'!V31</f>
        <v/>
      </c>
      <c r="T31" s="3" t="str">
        <f>+'[1]Sintesi Finale'!W31</f>
        <v/>
      </c>
      <c r="U31" s="2" t="str">
        <f>+'[1]Sintesi Finale'!N31</f>
        <v>No</v>
      </c>
    </row>
    <row r="32" spans="1:21" x14ac:dyDescent="0.3">
      <c r="A32" s="2" t="str">
        <f>+'[1]Sintesi Finale'!E32</f>
        <v>430783590</v>
      </c>
      <c r="B32" s="2" t="str">
        <f>+'[1]Sintesi Finale'!C32</f>
        <v>SI2413A224456</v>
      </c>
      <c r="C32" s="2" t="str">
        <f>+'[1]Sintesi Finale'!D32</f>
        <v>Trenitalia-Divisione passeggeri L/H</v>
      </c>
      <c r="D32" s="2" t="str">
        <f>+'[1]Sintesi Finale'!B32</f>
        <v>9062024000052076</v>
      </c>
      <c r="E32" s="3">
        <f>+'[1]Sintesi Finale'!F32</f>
        <v>45270</v>
      </c>
      <c r="F32" s="3">
        <f>+'[1]Sintesi Finale'!G32</f>
        <v>45454</v>
      </c>
      <c r="G32" s="2" t="str">
        <f>+'[1]Sintesi Finale'!H32&amp;" "&amp;'[1]Sintesi Finale'!I32</f>
        <v>FAENZA FRECCIAROSSA LECCE-VENEZIA</v>
      </c>
      <c r="H32" s="2" t="str">
        <f>+'[1]Sintesi Finale'!J32</f>
        <v>MARUSCO VALENTINA</v>
      </c>
      <c r="I32" s="2" t="str">
        <f>+'[1]Sintesi Finale'!K32</f>
        <v>Aperto</v>
      </c>
      <c r="J32" s="2" t="str">
        <f>+'[1]Sintesi Finale'!L32</f>
        <v>DANNI DA CARICO E SCARICO CON MEZZI MECCANICI</v>
      </c>
      <c r="K32" s="2" t="str">
        <f>+'[1]Sintesi Finale'!M32</f>
        <v>RCT ATTIVITA' ED IMPRESE INDUSTRIALI / ARTIGIANALI / COMMERCIALI / SERVIZI</v>
      </c>
      <c r="L32" s="4">
        <f>IF(I32="Aperto",+'[1]Sintesi Finale'!O32,0)</f>
        <v>1000</v>
      </c>
      <c r="M32" s="3">
        <f>IF(I32="Aperto",+'[1]Sintesi Finale'!P32,"")</f>
        <v>45688</v>
      </c>
      <c r="N32" s="4">
        <f>+'[1]Sintesi Finale'!Q32</f>
        <v>0</v>
      </c>
      <c r="O32" s="3" t="str">
        <f>+'[1]Sintesi Finale'!R32</f>
        <v/>
      </c>
      <c r="P32" s="4">
        <f>+'[1]Sintesi Finale'!S32</f>
        <v>0</v>
      </c>
      <c r="Q32" s="3" t="str">
        <f>+'[1]Sintesi Finale'!T32</f>
        <v/>
      </c>
      <c r="R32" s="4">
        <f>+'[1]Sintesi Finale'!U32</f>
        <v>0</v>
      </c>
      <c r="S32" s="4" t="str">
        <f>+'[1]Sintesi Finale'!V32</f>
        <v/>
      </c>
      <c r="T32" s="3" t="str">
        <f>+'[1]Sintesi Finale'!W32</f>
        <v/>
      </c>
      <c r="U32" s="2" t="str">
        <f>+'[1]Sintesi Finale'!N32</f>
        <v>No</v>
      </c>
    </row>
    <row r="33" spans="1:21" x14ac:dyDescent="0.3">
      <c r="A33" s="2" t="str">
        <f>+'[1]Sintesi Finale'!E33</f>
        <v>430783590</v>
      </c>
      <c r="B33" s="2" t="str">
        <f>+'[1]Sintesi Finale'!C33</f>
        <v>si2413a223524</v>
      </c>
      <c r="C33" s="2" t="str">
        <f>+'[1]Sintesi Finale'!D33</f>
        <v>Trenitalia-Divisione passeggeri L/H</v>
      </c>
      <c r="D33" s="2" t="str">
        <f>+'[1]Sintesi Finale'!B33</f>
        <v>9062024000052076</v>
      </c>
      <c r="E33" s="3">
        <f>+'[1]Sintesi Finale'!F33</f>
        <v>45270</v>
      </c>
      <c r="F33" s="3">
        <f>+'[1]Sintesi Finale'!G33</f>
        <v>45454</v>
      </c>
      <c r="G33" s="2" t="str">
        <f>+'[1]Sintesi Finale'!H33&amp;" "&amp;'[1]Sintesi Finale'!I33</f>
        <v>FAENZA FRECCIAROSSA LECCE-VENEZIA</v>
      </c>
      <c r="H33" s="2" t="str">
        <f>+'[1]Sintesi Finale'!J33</f>
        <v>KUBAY SVITLANA</v>
      </c>
      <c r="I33" s="2" t="str">
        <f>+'[1]Sintesi Finale'!K33</f>
        <v>Chiuso</v>
      </c>
      <c r="J33" s="2" t="str">
        <f>+'[1]Sintesi Finale'!L33</f>
        <v>DANNI DA CARICO E SCARICO CON MEZZI MECCANICI</v>
      </c>
      <c r="K33" s="2" t="str">
        <f>+'[1]Sintesi Finale'!M33</f>
        <v>RCT ATTIVITA' ED IMPRESE INDUSTRIALI / ARTIGIANALI / COMMERCIALI / SERVIZI</v>
      </c>
      <c r="L33" s="4">
        <f>IF(I33="Aperto",+'[1]Sintesi Finale'!O33,0)</f>
        <v>0</v>
      </c>
      <c r="M33" s="3" t="str">
        <f>IF(I33="Aperto",+'[1]Sintesi Finale'!P33,"")</f>
        <v/>
      </c>
      <c r="N33" s="4">
        <f>+'[1]Sintesi Finale'!Q33</f>
        <v>3050</v>
      </c>
      <c r="O33" s="3">
        <f>+'[1]Sintesi Finale'!R33</f>
        <v>45659</v>
      </c>
      <c r="P33" s="4">
        <f>+'[1]Sintesi Finale'!S33</f>
        <v>17000</v>
      </c>
      <c r="Q33" s="3">
        <f>+'[1]Sintesi Finale'!T33</f>
        <v>45659</v>
      </c>
      <c r="R33" s="4">
        <f>+'[1]Sintesi Finale'!U33</f>
        <v>0</v>
      </c>
      <c r="S33" s="4" t="str">
        <f>+'[1]Sintesi Finale'!V33</f>
        <v/>
      </c>
      <c r="T33" s="3" t="str">
        <f>+'[1]Sintesi Finale'!W33</f>
        <v/>
      </c>
      <c r="U33" s="2" t="str">
        <f>+'[1]Sintesi Finale'!N33</f>
        <v>No</v>
      </c>
    </row>
    <row r="34" spans="1:21" x14ac:dyDescent="0.3">
      <c r="A34" s="2" t="str">
        <f>+'[1]Sintesi Finale'!E34</f>
        <v>430783590</v>
      </c>
      <c r="B34" s="2" t="str">
        <f>+'[1]Sintesi Finale'!C34</f>
        <v>SI2413A316912</v>
      </c>
      <c r="C34" s="2" t="str">
        <f>+'[1]Sintesi Finale'!D34</f>
        <v>RFI Holding</v>
      </c>
      <c r="D34" s="2" t="str">
        <f>+'[1]Sintesi Finale'!B34</f>
        <v>9062024000052077</v>
      </c>
      <c r="E34" s="3">
        <f>+'[1]Sintesi Finale'!F34</f>
        <v>45311</v>
      </c>
      <c r="F34" s="3">
        <f>+'[1]Sintesi Finale'!G34</f>
        <v>45448</v>
      </c>
      <c r="G34" s="2" t="str">
        <f>+'[1]Sintesi Finale'!H34&amp;" "&amp;'[1]Sintesi Finale'!I34</f>
        <v>SALERNO VIA B. CROCE</v>
      </c>
      <c r="H34" s="2" t="str">
        <f>+'[1]Sintesi Finale'!J34</f>
        <v>CAIAFA,GAETANO, LORENZO, STEFANI</v>
      </c>
      <c r="I34" s="2" t="str">
        <f>+'[1]Sintesi Finale'!K34</f>
        <v>Aperto</v>
      </c>
      <c r="J34" s="2" t="str">
        <f>+'[1]Sintesi Finale'!L34</f>
        <v>CEDIMENTO / FRANAMENTO DEL TERRENO</v>
      </c>
      <c r="K34" s="2" t="str">
        <f>+'[1]Sintesi Finale'!M34</f>
        <v>RCT ATTIVITA' ED IMPRESE INDUSTRIALI / ARTIGIANALI / COMMERCIALI / SERVIZI</v>
      </c>
      <c r="L34" s="4">
        <f>IF(I34="Aperto",+'[1]Sintesi Finale'!O34,0)</f>
        <v>50000</v>
      </c>
      <c r="M34" s="3">
        <f>IF(I34="Aperto",+'[1]Sintesi Finale'!P34,"")</f>
        <v>45698</v>
      </c>
      <c r="N34" s="4">
        <f>+'[1]Sintesi Finale'!Q34</f>
        <v>0</v>
      </c>
      <c r="O34" s="3" t="str">
        <f>+'[1]Sintesi Finale'!R34</f>
        <v/>
      </c>
      <c r="P34" s="4">
        <f>+'[1]Sintesi Finale'!S34</f>
        <v>0</v>
      </c>
      <c r="Q34" s="3" t="str">
        <f>+'[1]Sintesi Finale'!T34</f>
        <v/>
      </c>
      <c r="R34" s="4">
        <f>+'[1]Sintesi Finale'!U34</f>
        <v>0</v>
      </c>
      <c r="S34" s="4" t="str">
        <f>+'[1]Sintesi Finale'!V34</f>
        <v/>
      </c>
      <c r="T34" s="3" t="str">
        <f>+'[1]Sintesi Finale'!W34</f>
        <v/>
      </c>
      <c r="U34" s="2" t="str">
        <f>+'[1]Sintesi Finale'!N34</f>
        <v>No</v>
      </c>
    </row>
    <row r="35" spans="1:21" x14ac:dyDescent="0.3">
      <c r="A35" s="2" t="str">
        <f>+'[1]Sintesi Finale'!E35</f>
        <v>430783590</v>
      </c>
      <c r="B35" s="2" t="str">
        <f>+'[1]Sintesi Finale'!C35</f>
        <v>SI2413A3047166</v>
      </c>
      <c r="C35" s="2" t="str">
        <f>+'[1]Sintesi Finale'!D35</f>
        <v>Terminali Italia S.r.l.</v>
      </c>
      <c r="D35" s="2" t="str">
        <f>+'[1]Sintesi Finale'!B35</f>
        <v>9062024000052078</v>
      </c>
      <c r="E35" s="3">
        <f>+'[1]Sintesi Finale'!F35</f>
        <v>45230</v>
      </c>
      <c r="F35" s="3">
        <f>+'[1]Sintesi Finale'!G35</f>
        <v>45462</v>
      </c>
      <c r="G35" s="2" t="str">
        <f>+'[1]Sintesi Finale'!H35&amp;" "&amp;'[1]Sintesi Finale'!I35</f>
        <v>SEGRATE TERMINAL</v>
      </c>
      <c r="H35" s="2" t="str">
        <f>+'[1]Sintesi Finale'!J35</f>
        <v>MEDTRUCK ITALIA S.R.L.</v>
      </c>
      <c r="I35" s="2" t="str">
        <f>+'[1]Sintesi Finale'!K35</f>
        <v>Aperto</v>
      </c>
      <c r="J35" s="2" t="str">
        <f>+'[1]Sintesi Finale'!L35</f>
        <v>MOVIMENTAZIONE CARICHI</v>
      </c>
      <c r="K35" s="2" t="str">
        <f>+'[1]Sintesi Finale'!M35</f>
        <v>RCT ATTIVITA' ED IMPRESE INDUSTRIALI / ARTIGIANALI / COMMERCIALI / SERVIZI</v>
      </c>
      <c r="L35" s="4">
        <f>IF(I35="Aperto",+'[1]Sintesi Finale'!O35,0)</f>
        <v>145000</v>
      </c>
      <c r="M35" s="3">
        <f>IF(I35="Aperto",+'[1]Sintesi Finale'!P35,"")</f>
        <v>45610</v>
      </c>
      <c r="N35" s="4">
        <f>+'[1]Sintesi Finale'!Q35</f>
        <v>0</v>
      </c>
      <c r="O35" s="3" t="str">
        <f>+'[1]Sintesi Finale'!R35</f>
        <v/>
      </c>
      <c r="P35" s="4">
        <f>+'[1]Sintesi Finale'!S35</f>
        <v>0</v>
      </c>
      <c r="Q35" s="3" t="str">
        <f>+'[1]Sintesi Finale'!T35</f>
        <v/>
      </c>
      <c r="R35" s="4">
        <f>+'[1]Sintesi Finale'!U35</f>
        <v>0</v>
      </c>
      <c r="S35" s="4" t="str">
        <f>+'[1]Sintesi Finale'!V35</f>
        <v/>
      </c>
      <c r="T35" s="3" t="str">
        <f>+'[1]Sintesi Finale'!W35</f>
        <v/>
      </c>
      <c r="U35" s="2" t="str">
        <f>+'[1]Sintesi Finale'!N35</f>
        <v>Si</v>
      </c>
    </row>
    <row r="36" spans="1:21" x14ac:dyDescent="0.3">
      <c r="A36" s="2" t="str">
        <f>+'[1]Sintesi Finale'!E36</f>
        <v>430783590</v>
      </c>
      <c r="B36" s="2" t="str">
        <f>+'[1]Sintesi Finale'!C36</f>
        <v xml:space="preserve">SI2413A257398  </v>
      </c>
      <c r="C36" s="2" t="str">
        <f>+'[1]Sintesi Finale'!D36</f>
        <v>TRENITALIA S.p.A.</v>
      </c>
      <c r="D36" s="2" t="str">
        <f>+'[1]Sintesi Finale'!B36</f>
        <v>9062024000052159</v>
      </c>
      <c r="E36" s="3">
        <f>+'[1]Sintesi Finale'!F36</f>
        <v>45101</v>
      </c>
      <c r="F36" s="3">
        <f>+'[1]Sintesi Finale'!G36</f>
        <v>45485</v>
      </c>
      <c r="G36" s="2" t="str">
        <f>+'[1]Sintesi Finale'!H36&amp;" "&amp;'[1]Sintesi Finale'!I36</f>
        <v>VENEZIA STAZIONE</v>
      </c>
      <c r="H36" s="2" t="str">
        <f>+'[1]Sintesi Finale'!J36</f>
        <v>TRIPARGOLETTI,MANUEL (EREDI ) COLL. 51768</v>
      </c>
      <c r="I36" s="2" t="str">
        <f>+'[1]Sintesi Finale'!K36</f>
        <v>Aperto</v>
      </c>
      <c r="J36" s="2" t="str">
        <f>+'[1]Sintesi Finale'!L36</f>
        <v>INCIDENTI IN STAZIONE</v>
      </c>
      <c r="K36" s="2" t="str">
        <f>+'[1]Sintesi Finale'!M36</f>
        <v>RCT ATTIVITA' ED IMPRESE INDUSTRIALI / ARTIGIANALI / COMMERCIALI / SERVIZI</v>
      </c>
      <c r="L36" s="4">
        <f>IF(I36="Aperto",+'[1]Sintesi Finale'!O36,0)</f>
        <v>50000</v>
      </c>
      <c r="M36" s="3">
        <f>IF(I36="Aperto",+'[1]Sintesi Finale'!P36,"")</f>
        <v>45611</v>
      </c>
      <c r="N36" s="4">
        <f>+'[1]Sintesi Finale'!Q36</f>
        <v>0</v>
      </c>
      <c r="O36" s="3" t="str">
        <f>+'[1]Sintesi Finale'!R36</f>
        <v/>
      </c>
      <c r="P36" s="4">
        <f>+'[1]Sintesi Finale'!S36</f>
        <v>0</v>
      </c>
      <c r="Q36" s="3" t="str">
        <f>+'[1]Sintesi Finale'!T36</f>
        <v/>
      </c>
      <c r="R36" s="4">
        <f>+'[1]Sintesi Finale'!U36</f>
        <v>0</v>
      </c>
      <c r="S36" s="4" t="str">
        <f>+'[1]Sintesi Finale'!V36</f>
        <v/>
      </c>
      <c r="T36" s="3" t="str">
        <f>+'[1]Sintesi Finale'!W36</f>
        <v/>
      </c>
      <c r="U36" s="2" t="str">
        <f>+'[1]Sintesi Finale'!N36</f>
        <v>No</v>
      </c>
    </row>
    <row r="37" spans="1:21" x14ac:dyDescent="0.3">
      <c r="A37" s="2" t="str">
        <f>+'[1]Sintesi Finale'!E37</f>
        <v>430783590</v>
      </c>
      <c r="B37" s="2" t="str">
        <f>+'[1]Sintesi Finale'!C37</f>
        <v>SI2413A314370</v>
      </c>
      <c r="C37" s="2" t="str">
        <f>+'[1]Sintesi Finale'!D37</f>
        <v>Fondazione FS Italiane S.p.A.</v>
      </c>
      <c r="D37" s="2" t="str">
        <f>+'[1]Sintesi Finale'!B37</f>
        <v>9062024000052167</v>
      </c>
      <c r="E37" s="3">
        <f>+'[1]Sintesi Finale'!F37</f>
        <v>44542</v>
      </c>
      <c r="F37" s="3">
        <f>+'[1]Sintesi Finale'!G37</f>
        <v>45457</v>
      </c>
      <c r="G37" s="2" t="str">
        <f>+'[1]Sintesi Finale'!H37&amp;" "&amp;'[1]Sintesi Finale'!I37</f>
        <v>PORTICI MUSEO FERROVIARIO DI PIETRARSA</v>
      </c>
      <c r="H37" s="2" t="str">
        <f>+'[1]Sintesi Finale'!J37</f>
        <v>VIOLANTE,CARMELA</v>
      </c>
      <c r="I37" s="2" t="str">
        <f>+'[1]Sintesi Finale'!K37</f>
        <v>Chiuso</v>
      </c>
      <c r="J37" s="2" t="str">
        <f>+'[1]Sintesi Finale'!L37</f>
        <v>DANNI DA CARICO E SCARICO CON MEZZI MECCANICI</v>
      </c>
      <c r="K37" s="2" t="str">
        <f>+'[1]Sintesi Finale'!M37</f>
        <v>RCT ATTIVITA' ED IMPRESE INDUSTRIALI / ARTIGIANALI / COMMERCIALI / SERVIZI</v>
      </c>
      <c r="L37" s="4">
        <f>IF(I37="Aperto",+'[1]Sintesi Finale'!O37,0)</f>
        <v>0</v>
      </c>
      <c r="M37" s="3" t="str">
        <f>IF(I37="Aperto",+'[1]Sintesi Finale'!P37,"")</f>
        <v/>
      </c>
      <c r="N37" s="4">
        <f>+'[1]Sintesi Finale'!Q37</f>
        <v>0</v>
      </c>
      <c r="O37" s="3" t="str">
        <f>+'[1]Sintesi Finale'!R37</f>
        <v/>
      </c>
      <c r="P37" s="4">
        <f>+'[1]Sintesi Finale'!S37</f>
        <v>53000</v>
      </c>
      <c r="Q37" s="3">
        <f>+'[1]Sintesi Finale'!T37</f>
        <v>45548</v>
      </c>
      <c r="R37" s="4">
        <f>+'[1]Sintesi Finale'!U37</f>
        <v>-10000</v>
      </c>
      <c r="S37" s="4" t="str">
        <f>+'[1]Sintesi Finale'!V37</f>
        <v>No</v>
      </c>
      <c r="T37" s="3" t="str">
        <f>+'[1]Sintesi Finale'!W37</f>
        <v/>
      </c>
      <c r="U37" s="2" t="str">
        <f>+'[1]Sintesi Finale'!N37</f>
        <v>No</v>
      </c>
    </row>
    <row r="38" spans="1:21" x14ac:dyDescent="0.3">
      <c r="A38" s="2" t="str">
        <f>+'[1]Sintesi Finale'!E38</f>
        <v>430783590</v>
      </c>
      <c r="B38" s="2" t="str">
        <f>+'[1]Sintesi Finale'!C38</f>
        <v>SI2413A201AB4337</v>
      </c>
      <c r="C38" s="2" t="str">
        <f>+'[1]Sintesi Finale'!D38</f>
        <v>Mercitalia Shunting &amp; Terminal S.r.l.</v>
      </c>
      <c r="D38" s="2" t="str">
        <f>+'[1]Sintesi Finale'!B38</f>
        <v>9062024000052232</v>
      </c>
      <c r="E38" s="3">
        <f>+'[1]Sintesi Finale'!F38</f>
        <v>45038</v>
      </c>
      <c r="F38" s="3">
        <f>+'[1]Sintesi Finale'!G38</f>
        <v>45404</v>
      </c>
      <c r="G38" s="2" t="str">
        <f>+'[1]Sintesi Finale'!H38&amp;" "&amp;'[1]Sintesi Finale'!I38</f>
        <v>ROMA .</v>
      </c>
      <c r="H38" s="2" t="str">
        <f>+'[1]Sintesi Finale'!J38</f>
        <v>RFI SPA</v>
      </c>
      <c r="I38" s="2" t="str">
        <f>+'[1]Sintesi Finale'!K38</f>
        <v>Annullato</v>
      </c>
      <c r="J38" s="2" t="str">
        <f>+'[1]Sintesi Finale'!L38</f>
        <v>SVIO</v>
      </c>
      <c r="K38" s="2" t="str">
        <f>+'[1]Sintesi Finale'!M38</f>
        <v>RCT ATTIVITA' ED IMPRESE INDUSTRIALI / ARTIGIANALI / COMMERCIALI / SERVIZI</v>
      </c>
      <c r="L38" s="4">
        <f>IF(I38="Aperto",+'[1]Sintesi Finale'!O38,0)</f>
        <v>0</v>
      </c>
      <c r="M38" s="3" t="str">
        <f>IF(I38="Aperto",+'[1]Sintesi Finale'!P38,"")</f>
        <v/>
      </c>
      <c r="N38" s="4">
        <f>+'[1]Sintesi Finale'!Q38</f>
        <v>0</v>
      </c>
      <c r="O38" s="3" t="str">
        <f>+'[1]Sintesi Finale'!R38</f>
        <v/>
      </c>
      <c r="P38" s="4">
        <f>+'[1]Sintesi Finale'!S38</f>
        <v>0</v>
      </c>
      <c r="Q38" s="3" t="str">
        <f>+'[1]Sintesi Finale'!T38</f>
        <v/>
      </c>
      <c r="R38" s="4">
        <f>+'[1]Sintesi Finale'!U38</f>
        <v>0</v>
      </c>
      <c r="S38" s="4" t="str">
        <f>+'[1]Sintesi Finale'!V38</f>
        <v/>
      </c>
      <c r="T38" s="3" t="str">
        <f>+'[1]Sintesi Finale'!W38</f>
        <v/>
      </c>
      <c r="U38" s="2" t="str">
        <f>+'[1]Sintesi Finale'!N38</f>
        <v>No</v>
      </c>
    </row>
    <row r="39" spans="1:21" x14ac:dyDescent="0.3">
      <c r="A39" s="2" t="str">
        <f>+'[1]Sintesi Finale'!E39</f>
        <v>430783590</v>
      </c>
      <c r="B39" s="2" t="str">
        <f>+'[1]Sintesi Finale'!C39</f>
        <v/>
      </c>
      <c r="C39" s="2" t="str">
        <f>+'[1]Sintesi Finale'!D39</f>
        <v/>
      </c>
      <c r="D39" s="2" t="str">
        <f>+'[1]Sintesi Finale'!B39</f>
        <v>9062024000052234</v>
      </c>
      <c r="E39" s="3">
        <f>+'[1]Sintesi Finale'!F39</f>
        <v>45270</v>
      </c>
      <c r="F39" s="3">
        <f>+'[1]Sintesi Finale'!G39</f>
        <v>45491</v>
      </c>
      <c r="G39" s="2" t="str">
        <f>+'[1]Sintesi Finale'!H39&amp;" "&amp;'[1]Sintesi Finale'!I39</f>
        <v>FAENZA .</v>
      </c>
      <c r="H39" s="2" t="str">
        <f>+'[1]Sintesi Finale'!J39</f>
        <v>TEODORANI,TOMMASO</v>
      </c>
      <c r="I39" s="2" t="str">
        <f>+'[1]Sintesi Finale'!K39</f>
        <v>Annullato</v>
      </c>
      <c r="J39" s="2" t="str">
        <f>+'[1]Sintesi Finale'!L39</f>
        <v>SVIO</v>
      </c>
      <c r="K39" s="2" t="str">
        <f>+'[1]Sintesi Finale'!M39</f>
        <v>RCT ATTIVITA' ED IMPRESE INDUSTRIALI / ARTIGIANALI / COMMERCIALI / SERVIZI</v>
      </c>
      <c r="L39" s="4">
        <f>IF(I39="Aperto",+'[1]Sintesi Finale'!O39,0)</f>
        <v>0</v>
      </c>
      <c r="M39" s="3" t="str">
        <f>IF(I39="Aperto",+'[1]Sintesi Finale'!P39,"")</f>
        <v/>
      </c>
      <c r="N39" s="4">
        <f>+'[1]Sintesi Finale'!Q39</f>
        <v>0</v>
      </c>
      <c r="O39" s="3" t="str">
        <f>+'[1]Sintesi Finale'!R39</f>
        <v/>
      </c>
      <c r="P39" s="4">
        <f>+'[1]Sintesi Finale'!S39</f>
        <v>0</v>
      </c>
      <c r="Q39" s="3" t="str">
        <f>+'[1]Sintesi Finale'!T39</f>
        <v/>
      </c>
      <c r="R39" s="4">
        <f>+'[1]Sintesi Finale'!U39</f>
        <v>0</v>
      </c>
      <c r="S39" s="4" t="str">
        <f>+'[1]Sintesi Finale'!V39</f>
        <v/>
      </c>
      <c r="T39" s="3" t="str">
        <f>+'[1]Sintesi Finale'!W39</f>
        <v/>
      </c>
      <c r="U39" s="2" t="str">
        <f>+'[1]Sintesi Finale'!N39</f>
        <v>No</v>
      </c>
    </row>
    <row r="40" spans="1:21" x14ac:dyDescent="0.3">
      <c r="A40" s="2" t="str">
        <f>+'[1]Sintesi Finale'!E40</f>
        <v>430783590</v>
      </c>
      <c r="B40" s="2" t="str">
        <f>+'[1]Sintesi Finale'!C40</f>
        <v>SI2413A316159</v>
      </c>
      <c r="C40" s="2" t="str">
        <f>+'[1]Sintesi Finale'!D40</f>
        <v>RFI Holding</v>
      </c>
      <c r="D40" s="2" t="str">
        <f>+'[1]Sintesi Finale'!B40</f>
        <v>9062024000052235</v>
      </c>
      <c r="E40" s="3">
        <f>+'[1]Sintesi Finale'!F40</f>
        <v>45392</v>
      </c>
      <c r="F40" s="3">
        <f>+'[1]Sintesi Finale'!G40</f>
        <v>45457</v>
      </c>
      <c r="G40" s="2" t="str">
        <f>+'[1]Sintesi Finale'!H40&amp;" "&amp;'[1]Sintesi Finale'!I40</f>
        <v>CRESSA BORDO TRENO</v>
      </c>
      <c r="H40" s="2" t="str">
        <f>+'[1]Sintesi Finale'!J40</f>
        <v>PE.TRA SERVIZI S.R.L.</v>
      </c>
      <c r="I40" s="2" t="str">
        <f>+'[1]Sintesi Finale'!K40</f>
        <v>Aperto</v>
      </c>
      <c r="J40" s="2" t="str">
        <f>+'[1]Sintesi Finale'!L40</f>
        <v>DANNI A TERZI DA INCENDIO</v>
      </c>
      <c r="K40" s="2" t="str">
        <f>+'[1]Sintesi Finale'!M40</f>
        <v>RCT ATTIVITA' ED IMPRESE INDUSTRIALI / ARTIGIANALI / COMMERCIALI / SERVIZI</v>
      </c>
      <c r="L40" s="4">
        <f>IF(I40="Aperto",+'[1]Sintesi Finale'!O40,0)</f>
        <v>150000</v>
      </c>
      <c r="M40" s="3">
        <f>IF(I40="Aperto",+'[1]Sintesi Finale'!P40,"")</f>
        <v>45673</v>
      </c>
      <c r="N40" s="4">
        <f>+'[1]Sintesi Finale'!Q40</f>
        <v>0</v>
      </c>
      <c r="O40" s="3" t="str">
        <f>+'[1]Sintesi Finale'!R40</f>
        <v/>
      </c>
      <c r="P40" s="4">
        <f>+'[1]Sintesi Finale'!S40</f>
        <v>0</v>
      </c>
      <c r="Q40" s="3" t="str">
        <f>+'[1]Sintesi Finale'!T40</f>
        <v/>
      </c>
      <c r="R40" s="4">
        <f>+'[1]Sintesi Finale'!U40</f>
        <v>0</v>
      </c>
      <c r="S40" s="4" t="str">
        <f>+'[1]Sintesi Finale'!V40</f>
        <v/>
      </c>
      <c r="T40" s="3" t="str">
        <f>+'[1]Sintesi Finale'!W40</f>
        <v/>
      </c>
      <c r="U40" s="2" t="str">
        <f>+'[1]Sintesi Finale'!N40</f>
        <v>No</v>
      </c>
    </row>
    <row r="41" spans="1:21" x14ac:dyDescent="0.3">
      <c r="A41" s="2" t="str">
        <f>+'[1]Sintesi Finale'!E41</f>
        <v>430783590</v>
      </c>
      <c r="B41" s="2" t="str">
        <f>+'[1]Sintesi Finale'!C41</f>
        <v>SI2413A1445203</v>
      </c>
      <c r="C41" s="2" t="str">
        <f>+'[1]Sintesi Finale'!D41</f>
        <v>BUSITALIA VENETO S.p.A.</v>
      </c>
      <c r="D41" s="2" t="str">
        <f>+'[1]Sintesi Finale'!B41</f>
        <v>9062024000052236</v>
      </c>
      <c r="E41" s="3">
        <f>+'[1]Sintesi Finale'!F41</f>
        <v>45353</v>
      </c>
      <c r="F41" s="3">
        <f>+'[1]Sintesi Finale'!G41</f>
        <v>45457</v>
      </c>
      <c r="G41" s="2" t="str">
        <f>+'[1]Sintesi Finale'!H41&amp;" "&amp;'[1]Sintesi Finale'!I41</f>
        <v>PADOVA ROTONDA CUOCO</v>
      </c>
      <c r="H41" s="2" t="str">
        <f>+'[1]Sintesi Finale'!J41</f>
        <v>MANCUSO,NICOLE</v>
      </c>
      <c r="I41" s="2" t="str">
        <f>+'[1]Sintesi Finale'!K41</f>
        <v>Aperto</v>
      </c>
      <c r="J41" s="2" t="str">
        <f>+'[1]Sintesi Finale'!L41</f>
        <v>URTO</v>
      </c>
      <c r="K41" s="2" t="str">
        <f>+'[1]Sintesi Finale'!M41</f>
        <v>RCT ATTIVITA' ED IMPRESE INDUSTRIALI / ARTIGIANALI / COMMERCIALI / SERVIZI</v>
      </c>
      <c r="L41" s="4">
        <f>IF(I41="Aperto",+'[1]Sintesi Finale'!O41,0)</f>
        <v>1500</v>
      </c>
      <c r="M41" s="3">
        <f>IF(I41="Aperto",+'[1]Sintesi Finale'!P41,"")</f>
        <v>45733</v>
      </c>
      <c r="N41" s="4">
        <f>+'[1]Sintesi Finale'!Q41</f>
        <v>0</v>
      </c>
      <c r="O41" s="3" t="str">
        <f>+'[1]Sintesi Finale'!R41</f>
        <v/>
      </c>
      <c r="P41" s="4">
        <f>+'[1]Sintesi Finale'!S41</f>
        <v>0</v>
      </c>
      <c r="Q41" s="3" t="str">
        <f>+'[1]Sintesi Finale'!T41</f>
        <v/>
      </c>
      <c r="R41" s="4">
        <f>+'[1]Sintesi Finale'!U41</f>
        <v>0</v>
      </c>
      <c r="S41" s="4" t="str">
        <f>+'[1]Sintesi Finale'!V41</f>
        <v/>
      </c>
      <c r="T41" s="3" t="str">
        <f>+'[1]Sintesi Finale'!W41</f>
        <v/>
      </c>
      <c r="U41" s="2" t="str">
        <f>+'[1]Sintesi Finale'!N41</f>
        <v>No</v>
      </c>
    </row>
    <row r="42" spans="1:21" x14ac:dyDescent="0.3">
      <c r="A42" s="2" t="str">
        <f>+'[1]Sintesi Finale'!E42</f>
        <v>430783590</v>
      </c>
      <c r="B42" s="2" t="str">
        <f>+'[1]Sintesi Finale'!C42</f>
        <v>SI2413A56300</v>
      </c>
      <c r="C42" s="2" t="str">
        <f>+'[1]Sintesi Finale'!D42</f>
        <v>Italferr SpA</v>
      </c>
      <c r="D42" s="2" t="str">
        <f>+'[1]Sintesi Finale'!B42</f>
        <v>9062024000052237</v>
      </c>
      <c r="E42" s="3">
        <f>+'[1]Sintesi Finale'!F42</f>
        <v>45331</v>
      </c>
      <c r="F42" s="3">
        <f>+'[1]Sintesi Finale'!G42</f>
        <v>45457</v>
      </c>
      <c r="G42" s="2" t="str">
        <f>+'[1]Sintesi Finale'!H42&amp;" "&amp;'[1]Sintesi Finale'!I42</f>
        <v>FIRENZE VIA BOTTICELLI ANGOLO VIA GIORDANO</v>
      </c>
      <c r="H42" s="2" t="str">
        <f>+'[1]Sintesi Finale'!J42</f>
        <v>FONDAZIONE COMITATO PER LE CASE AD USO DEGLI</v>
      </c>
      <c r="I42" s="2" t="str">
        <f>+'[1]Sintesi Finale'!K42</f>
        <v>Aperto</v>
      </c>
      <c r="J42" s="2" t="str">
        <f>+'[1]Sintesi Finale'!L42</f>
        <v>COSE NELL'AMBITO DI ESECUZIONE DEI LAVORI</v>
      </c>
      <c r="K42" s="2" t="str">
        <f>+'[1]Sintesi Finale'!M42</f>
        <v>RCT ATTIVITA' ED IMPRESE INDUSTRIALI / ARTIGIANALI / COMMERCIALI / SERVIZI</v>
      </c>
      <c r="L42" s="4">
        <f>IF(I42="Aperto",+'[1]Sintesi Finale'!O42,0)</f>
        <v>50000</v>
      </c>
      <c r="M42" s="3">
        <f>IF(I42="Aperto",+'[1]Sintesi Finale'!P42,"")</f>
        <v>45674</v>
      </c>
      <c r="N42" s="4">
        <f>+'[1]Sintesi Finale'!Q42</f>
        <v>0</v>
      </c>
      <c r="O42" s="3" t="str">
        <f>+'[1]Sintesi Finale'!R42</f>
        <v/>
      </c>
      <c r="P42" s="4">
        <f>+'[1]Sintesi Finale'!S42</f>
        <v>0</v>
      </c>
      <c r="Q42" s="3" t="str">
        <f>+'[1]Sintesi Finale'!T42</f>
        <v/>
      </c>
      <c r="R42" s="4">
        <f>+'[1]Sintesi Finale'!U42</f>
        <v>0</v>
      </c>
      <c r="S42" s="4" t="str">
        <f>+'[1]Sintesi Finale'!V42</f>
        <v/>
      </c>
      <c r="T42" s="3" t="str">
        <f>+'[1]Sintesi Finale'!W42</f>
        <v/>
      </c>
      <c r="U42" s="2" t="str">
        <f>+'[1]Sintesi Finale'!N42</f>
        <v>No</v>
      </c>
    </row>
    <row r="43" spans="1:21" x14ac:dyDescent="0.3">
      <c r="A43" s="2" t="str">
        <f>+'[1]Sintesi Finale'!E43</f>
        <v>430783590</v>
      </c>
      <c r="B43" s="2" t="str">
        <f>+'[1]Sintesi Finale'!C43</f>
        <v>SI2413A201AB4121</v>
      </c>
      <c r="C43" s="2" t="str">
        <f>+'[1]Sintesi Finale'!D43</f>
        <v>Mercitalia Shunting &amp; Terminal S.r.l.</v>
      </c>
      <c r="D43" s="2" t="str">
        <f>+'[1]Sintesi Finale'!B43</f>
        <v>9062024000052238</v>
      </c>
      <c r="E43" s="3">
        <f>+'[1]Sintesi Finale'!F43</f>
        <v>45291</v>
      </c>
      <c r="F43" s="3">
        <f>+'[1]Sintesi Finale'!G43</f>
        <v>45422</v>
      </c>
      <c r="G43" s="2" t="str">
        <f>+'[1]Sintesi Finale'!H43&amp;" "&amp;'[1]Sintesi Finale'!I43</f>
        <v>VERONA PLATEA LAVAGGIO</v>
      </c>
      <c r="H43" s="2" t="str">
        <f>+'[1]Sintesi Finale'!J43</f>
        <v>TRENITALIA DPR VENETO</v>
      </c>
      <c r="I43" s="2" t="str">
        <f>+'[1]Sintesi Finale'!K43</f>
        <v>Aperto</v>
      </c>
      <c r="J43" s="2" t="str">
        <f>+'[1]Sintesi Finale'!L43</f>
        <v>SVIO</v>
      </c>
      <c r="K43" s="2" t="str">
        <f>+'[1]Sintesi Finale'!M43</f>
        <v>RCT ATTIVITA' ED IMPRESE INDUSTRIALI / ARTIGIANALI / COMMERCIALI / SERVIZI</v>
      </c>
      <c r="L43" s="4">
        <f>IF(I43="Aperto",+'[1]Sintesi Finale'!O43,0)</f>
        <v>35000</v>
      </c>
      <c r="M43" s="3">
        <f>IF(I43="Aperto",+'[1]Sintesi Finale'!P43,"")</f>
        <v>45674</v>
      </c>
      <c r="N43" s="4">
        <f>+'[1]Sintesi Finale'!Q43</f>
        <v>0</v>
      </c>
      <c r="O43" s="3" t="str">
        <f>+'[1]Sintesi Finale'!R43</f>
        <v/>
      </c>
      <c r="P43" s="4">
        <f>+'[1]Sintesi Finale'!S43</f>
        <v>0</v>
      </c>
      <c r="Q43" s="3" t="str">
        <f>+'[1]Sintesi Finale'!T43</f>
        <v/>
      </c>
      <c r="R43" s="4">
        <f>+'[1]Sintesi Finale'!U43</f>
        <v>0</v>
      </c>
      <c r="S43" s="4" t="str">
        <f>+'[1]Sintesi Finale'!V43</f>
        <v/>
      </c>
      <c r="T43" s="3" t="str">
        <f>+'[1]Sintesi Finale'!W43</f>
        <v/>
      </c>
      <c r="U43" s="2" t="str">
        <f>+'[1]Sintesi Finale'!N43</f>
        <v>No</v>
      </c>
    </row>
    <row r="44" spans="1:21" x14ac:dyDescent="0.3">
      <c r="A44" s="2" t="str">
        <f>+'[1]Sintesi Finale'!E44</f>
        <v>430783590</v>
      </c>
      <c r="B44" s="2" t="str">
        <f>+'[1]Sintesi Finale'!C44</f>
        <v>SI2413A317414</v>
      </c>
      <c r="C44" s="2" t="str">
        <f>+'[1]Sintesi Finale'!D44</f>
        <v>RFI Holding</v>
      </c>
      <c r="D44" s="2" t="str">
        <f>+'[1]Sintesi Finale'!B44</f>
        <v>9062024000052242</v>
      </c>
      <c r="E44" s="3">
        <f>+'[1]Sintesi Finale'!F44</f>
        <v>45241</v>
      </c>
      <c r="F44" s="3">
        <f>+'[1]Sintesi Finale'!G44</f>
        <v>45488</v>
      </c>
      <c r="G44" s="2" t="str">
        <f>+'[1]Sintesi Finale'!H44&amp;" "&amp;'[1]Sintesi Finale'!I44</f>
        <v>PARMA VIA TOSCANA</v>
      </c>
      <c r="H44" s="2" t="str">
        <f>+'[1]Sintesi Finale'!J44</f>
        <v>VENEZIA,ANTONELLO</v>
      </c>
      <c r="I44" s="2" t="str">
        <f>+'[1]Sintesi Finale'!K44</f>
        <v>Chiuso</v>
      </c>
      <c r="J44" s="2" t="str">
        <f>+'[1]Sintesi Finale'!L44</f>
        <v>DANNI DA CARICO E SCARICO CON MEZZI MECCANICI</v>
      </c>
      <c r="K44" s="2" t="str">
        <f>+'[1]Sintesi Finale'!M44</f>
        <v>RCT ATTIVITA' ED IMPRESE INDUSTRIALI / ARTIGIANALI / COMMERCIALI / SERVIZI</v>
      </c>
      <c r="L44" s="4">
        <f>IF(I44="Aperto",+'[1]Sintesi Finale'!O44,0)</f>
        <v>0</v>
      </c>
      <c r="M44" s="3" t="str">
        <f>IF(I44="Aperto",+'[1]Sintesi Finale'!P44,"")</f>
        <v/>
      </c>
      <c r="N44" s="4">
        <f>+'[1]Sintesi Finale'!Q44</f>
        <v>0</v>
      </c>
      <c r="O44" s="3" t="str">
        <f>+'[1]Sintesi Finale'!R44</f>
        <v/>
      </c>
      <c r="P44" s="4">
        <f>+'[1]Sintesi Finale'!S44</f>
        <v>4650</v>
      </c>
      <c r="Q44" s="3">
        <f>+'[1]Sintesi Finale'!T44</f>
        <v>45708</v>
      </c>
      <c r="R44" s="4">
        <f>+'[1]Sintesi Finale'!U44</f>
        <v>0</v>
      </c>
      <c r="S44" s="4" t="str">
        <f>+'[1]Sintesi Finale'!V44</f>
        <v/>
      </c>
      <c r="T44" s="3" t="str">
        <f>+'[1]Sintesi Finale'!W44</f>
        <v/>
      </c>
      <c r="U44" s="2" t="str">
        <f>+'[1]Sintesi Finale'!N44</f>
        <v>No</v>
      </c>
    </row>
    <row r="45" spans="1:21" x14ac:dyDescent="0.3">
      <c r="A45" s="2" t="str">
        <f>+'[1]Sintesi Finale'!E45</f>
        <v>430783590</v>
      </c>
      <c r="B45" s="2" t="str">
        <f>+'[1]Sintesi Finale'!C45</f>
        <v>SI2413A317427</v>
      </c>
      <c r="C45" s="2" t="str">
        <f>+'[1]Sintesi Finale'!D45</f>
        <v>RFI Holding</v>
      </c>
      <c r="D45" s="2" t="str">
        <f>+'[1]Sintesi Finale'!B45</f>
        <v>9062024000052242</v>
      </c>
      <c r="E45" s="3">
        <f>+'[1]Sintesi Finale'!F45</f>
        <v>45241</v>
      </c>
      <c r="F45" s="3">
        <f>+'[1]Sintesi Finale'!G45</f>
        <v>45488</v>
      </c>
      <c r="G45" s="2" t="str">
        <f>+'[1]Sintesi Finale'!H45&amp;" "&amp;'[1]Sintesi Finale'!I45</f>
        <v>PARMA VIA TOSCANA</v>
      </c>
      <c r="H45" s="2" t="str">
        <f>+'[1]Sintesi Finale'!J45</f>
        <v>VERRONE ANTONIO</v>
      </c>
      <c r="I45" s="2" t="str">
        <f>+'[1]Sintesi Finale'!K45</f>
        <v>Chiuso</v>
      </c>
      <c r="J45" s="2" t="str">
        <f>+'[1]Sintesi Finale'!L45</f>
        <v>DANNI DA CARICO E SCARICO CON MEZZI MECCANICI</v>
      </c>
      <c r="K45" s="2" t="str">
        <f>+'[1]Sintesi Finale'!M45</f>
        <v>RCT ATTIVITA' ED IMPRESE INDUSTRIALI / ARTIGIANALI / COMMERCIALI / SERVIZI</v>
      </c>
      <c r="L45" s="4">
        <f>IF(I45="Aperto",+'[1]Sintesi Finale'!O45,0)</f>
        <v>0</v>
      </c>
      <c r="M45" s="3" t="str">
        <f>IF(I45="Aperto",+'[1]Sintesi Finale'!P45,"")</f>
        <v/>
      </c>
      <c r="N45" s="4">
        <f>+'[1]Sintesi Finale'!Q45</f>
        <v>-2100</v>
      </c>
      <c r="O45" s="3" t="str">
        <f>+'[1]Sintesi Finale'!R45</f>
        <v/>
      </c>
      <c r="P45" s="4">
        <f>+'[1]Sintesi Finale'!S45</f>
        <v>4200</v>
      </c>
      <c r="Q45" s="3">
        <f>+'[1]Sintesi Finale'!T45</f>
        <v>45740</v>
      </c>
      <c r="R45" s="4">
        <f>+'[1]Sintesi Finale'!U45</f>
        <v>0</v>
      </c>
      <c r="S45" s="4" t="str">
        <f>+'[1]Sintesi Finale'!V45</f>
        <v/>
      </c>
      <c r="T45" s="3" t="str">
        <f>+'[1]Sintesi Finale'!W45</f>
        <v/>
      </c>
      <c r="U45" s="2" t="str">
        <f>+'[1]Sintesi Finale'!N45</f>
        <v>No</v>
      </c>
    </row>
    <row r="46" spans="1:21" x14ac:dyDescent="0.3">
      <c r="A46" s="2" t="str">
        <f>+'[1]Sintesi Finale'!E46</f>
        <v>430783590</v>
      </c>
      <c r="B46" s="2" t="str">
        <f>+'[1]Sintesi Finale'!C46</f>
        <v>SI2413A317428</v>
      </c>
      <c r="C46" s="2" t="str">
        <f>+'[1]Sintesi Finale'!D46</f>
        <v>RFI Holding</v>
      </c>
      <c r="D46" s="2" t="str">
        <f>+'[1]Sintesi Finale'!B46</f>
        <v>9062024000052242</v>
      </c>
      <c r="E46" s="3">
        <f>+'[1]Sintesi Finale'!F46</f>
        <v>45241</v>
      </c>
      <c r="F46" s="3">
        <f>+'[1]Sintesi Finale'!G46</f>
        <v>45488</v>
      </c>
      <c r="G46" s="2" t="str">
        <f>+'[1]Sintesi Finale'!H46&amp;" "&amp;'[1]Sintesi Finale'!I46</f>
        <v>PARMA VIA TOSCANA</v>
      </c>
      <c r="H46" s="2" t="str">
        <f>+'[1]Sintesi Finale'!J46</f>
        <v>ROSSI ANDREA</v>
      </c>
      <c r="I46" s="2" t="str">
        <f>+'[1]Sintesi Finale'!K46</f>
        <v>Chiuso</v>
      </c>
      <c r="J46" s="2" t="str">
        <f>+'[1]Sintesi Finale'!L46</f>
        <v>DANNI DA CARICO E SCARICO CON MEZZI MECCANICI</v>
      </c>
      <c r="K46" s="2" t="str">
        <f>+'[1]Sintesi Finale'!M46</f>
        <v>RCT ATTIVITA' ED IMPRESE INDUSTRIALI / ARTIGIANALI / COMMERCIALI / SERVIZI</v>
      </c>
      <c r="L46" s="4">
        <f>IF(I46="Aperto",+'[1]Sintesi Finale'!O46,0)</f>
        <v>0</v>
      </c>
      <c r="M46" s="3" t="str">
        <f>IF(I46="Aperto",+'[1]Sintesi Finale'!P46,"")</f>
        <v/>
      </c>
      <c r="N46" s="4">
        <f>+'[1]Sintesi Finale'!Q46</f>
        <v>1050.01</v>
      </c>
      <c r="O46" s="3">
        <f>+'[1]Sintesi Finale'!R46</f>
        <v>45716</v>
      </c>
      <c r="P46" s="4">
        <f>+'[1]Sintesi Finale'!S46</f>
        <v>5800</v>
      </c>
      <c r="Q46" s="3">
        <f>+'[1]Sintesi Finale'!T46</f>
        <v>45716</v>
      </c>
      <c r="R46" s="4">
        <f>+'[1]Sintesi Finale'!U46</f>
        <v>0</v>
      </c>
      <c r="S46" s="4" t="str">
        <f>+'[1]Sintesi Finale'!V46</f>
        <v/>
      </c>
      <c r="T46" s="3" t="str">
        <f>+'[1]Sintesi Finale'!W46</f>
        <v/>
      </c>
      <c r="U46" s="2" t="str">
        <f>+'[1]Sintesi Finale'!N46</f>
        <v>No</v>
      </c>
    </row>
    <row r="47" spans="1:21" x14ac:dyDescent="0.3">
      <c r="A47" s="2" t="str">
        <f>+'[1]Sintesi Finale'!E47</f>
        <v>430783590</v>
      </c>
      <c r="B47" s="2" t="str">
        <f>+'[1]Sintesi Finale'!C47</f>
        <v>SI2413A317426</v>
      </c>
      <c r="C47" s="2" t="str">
        <f>+'[1]Sintesi Finale'!D47</f>
        <v>RFI Holding</v>
      </c>
      <c r="D47" s="2" t="str">
        <f>+'[1]Sintesi Finale'!B47</f>
        <v>9062024000052242</v>
      </c>
      <c r="E47" s="3">
        <f>+'[1]Sintesi Finale'!F47</f>
        <v>45241</v>
      </c>
      <c r="F47" s="3">
        <f>+'[1]Sintesi Finale'!G47</f>
        <v>45488</v>
      </c>
      <c r="G47" s="2" t="str">
        <f>+'[1]Sintesi Finale'!H47&amp;" "&amp;'[1]Sintesi Finale'!I47</f>
        <v>PARMA VIA TOSCANA</v>
      </c>
      <c r="H47" s="2" t="str">
        <f>+'[1]Sintesi Finale'!J47</f>
        <v>AZZALI MATTEO</v>
      </c>
      <c r="I47" s="2" t="str">
        <f>+'[1]Sintesi Finale'!K47</f>
        <v>Chiuso</v>
      </c>
      <c r="J47" s="2" t="str">
        <f>+'[1]Sintesi Finale'!L47</f>
        <v>DANNI DA CARICO E SCARICO CON MEZZI MECCANICI</v>
      </c>
      <c r="K47" s="2" t="str">
        <f>+'[1]Sintesi Finale'!M47</f>
        <v>RCT ATTIVITA' ED IMPRESE INDUSTRIALI / ARTIGIANALI / COMMERCIALI / SERVIZI</v>
      </c>
      <c r="L47" s="4">
        <f>IF(I47="Aperto",+'[1]Sintesi Finale'!O47,0)</f>
        <v>0</v>
      </c>
      <c r="M47" s="3" t="str">
        <f>IF(I47="Aperto",+'[1]Sintesi Finale'!P47,"")</f>
        <v/>
      </c>
      <c r="N47" s="4">
        <f>+'[1]Sintesi Finale'!Q47</f>
        <v>1000</v>
      </c>
      <c r="O47" s="3">
        <f>+'[1]Sintesi Finale'!R47</f>
        <v>45699</v>
      </c>
      <c r="P47" s="4">
        <f>+'[1]Sintesi Finale'!S47</f>
        <v>10000</v>
      </c>
      <c r="Q47" s="3">
        <f>+'[1]Sintesi Finale'!T47</f>
        <v>45699</v>
      </c>
      <c r="R47" s="4">
        <f>+'[1]Sintesi Finale'!U47</f>
        <v>0</v>
      </c>
      <c r="S47" s="4" t="str">
        <f>+'[1]Sintesi Finale'!V47</f>
        <v/>
      </c>
      <c r="T47" s="3" t="str">
        <f>+'[1]Sintesi Finale'!W47</f>
        <v/>
      </c>
      <c r="U47" s="2" t="str">
        <f>+'[1]Sintesi Finale'!N47</f>
        <v>No</v>
      </c>
    </row>
    <row r="48" spans="1:21" x14ac:dyDescent="0.3">
      <c r="A48" s="2" t="str">
        <f>+'[1]Sintesi Finale'!E48</f>
        <v>430783590</v>
      </c>
      <c r="B48" s="2" t="str">
        <f>+'[1]Sintesi Finale'!C48</f>
        <v>SI2413A247701</v>
      </c>
      <c r="C48" s="2" t="str">
        <f>+'[1]Sintesi Finale'!D48</f>
        <v>RFI Holding</v>
      </c>
      <c r="D48" s="2" t="str">
        <f>+'[1]Sintesi Finale'!B48</f>
        <v>9062024000052242</v>
      </c>
      <c r="E48" s="3">
        <f>+'[1]Sintesi Finale'!F48</f>
        <v>45241</v>
      </c>
      <c r="F48" s="3">
        <f>+'[1]Sintesi Finale'!G48</f>
        <v>45488</v>
      </c>
      <c r="G48" s="2" t="str">
        <f>+'[1]Sintesi Finale'!H48&amp;" "&amp;'[1]Sintesi Finale'!I48</f>
        <v>PARMA VIA TOSCANA</v>
      </c>
      <c r="H48" s="2" t="str">
        <f>+'[1]Sintesi Finale'!J48</f>
        <v>DE BLASI ANGELA</v>
      </c>
      <c r="I48" s="2" t="str">
        <f>+'[1]Sintesi Finale'!K48</f>
        <v>Chiuso</v>
      </c>
      <c r="J48" s="2" t="str">
        <f>+'[1]Sintesi Finale'!L48</f>
        <v>DANNI DA CARICO E SCARICO CON MEZZI MECCANICI</v>
      </c>
      <c r="K48" s="2" t="str">
        <f>+'[1]Sintesi Finale'!M48</f>
        <v>RCT ATTIVITA' ED IMPRESE INDUSTRIALI / ARTIGIANALI / COMMERCIALI / SERVIZI</v>
      </c>
      <c r="L48" s="4">
        <f>IF(I48="Aperto",+'[1]Sintesi Finale'!O48,0)</f>
        <v>0</v>
      </c>
      <c r="M48" s="3" t="str">
        <f>IF(I48="Aperto",+'[1]Sintesi Finale'!P48,"")</f>
        <v/>
      </c>
      <c r="N48" s="4">
        <f>+'[1]Sintesi Finale'!Q48</f>
        <v>500</v>
      </c>
      <c r="O48" s="3">
        <f>+'[1]Sintesi Finale'!R48</f>
        <v>45716</v>
      </c>
      <c r="P48" s="4">
        <f>+'[1]Sintesi Finale'!S48</f>
        <v>2000</v>
      </c>
      <c r="Q48" s="3">
        <f>+'[1]Sintesi Finale'!T48</f>
        <v>45716</v>
      </c>
      <c r="R48" s="4">
        <f>+'[1]Sintesi Finale'!U48</f>
        <v>0</v>
      </c>
      <c r="S48" s="4" t="str">
        <f>+'[1]Sintesi Finale'!V48</f>
        <v/>
      </c>
      <c r="T48" s="3" t="str">
        <f>+'[1]Sintesi Finale'!W48</f>
        <v/>
      </c>
      <c r="U48" s="2" t="str">
        <f>+'[1]Sintesi Finale'!N48</f>
        <v>No</v>
      </c>
    </row>
    <row r="49" spans="1:21" x14ac:dyDescent="0.3">
      <c r="A49" s="2" t="str">
        <f>+'[1]Sintesi Finale'!E49</f>
        <v>430783590</v>
      </c>
      <c r="B49" s="2" t="str">
        <f>+'[1]Sintesi Finale'!C49</f>
        <v>SI2413A318237</v>
      </c>
      <c r="C49" s="2" t="str">
        <f>+'[1]Sintesi Finale'!D49</f>
        <v>RFI Holding</v>
      </c>
      <c r="D49" s="2" t="str">
        <f>+'[1]Sintesi Finale'!B49</f>
        <v>9062024000052242</v>
      </c>
      <c r="E49" s="3">
        <f>+'[1]Sintesi Finale'!F49</f>
        <v>45241</v>
      </c>
      <c r="F49" s="3">
        <f>+'[1]Sintesi Finale'!G49</f>
        <v>45488</v>
      </c>
      <c r="G49" s="2" t="str">
        <f>+'[1]Sintesi Finale'!H49&amp;" "&amp;'[1]Sintesi Finale'!I49</f>
        <v>PARMA VIA TOSCANA</v>
      </c>
      <c r="H49" s="2" t="str">
        <f>+'[1]Sintesi Finale'!J49</f>
        <v>CAVALIERI PIER GIORGIO</v>
      </c>
      <c r="I49" s="2" t="str">
        <f>+'[1]Sintesi Finale'!K49</f>
        <v>Chiuso</v>
      </c>
      <c r="J49" s="2" t="str">
        <f>+'[1]Sintesi Finale'!L49</f>
        <v>DANNI DA CARICO E SCARICO CON MEZZI MECCANICI</v>
      </c>
      <c r="K49" s="2" t="str">
        <f>+'[1]Sintesi Finale'!M49</f>
        <v>RCT ATTIVITA' ED IMPRESE INDUSTRIALI / ARTIGIANALI / COMMERCIALI / SERVIZI</v>
      </c>
      <c r="L49" s="4">
        <f>IF(I49="Aperto",+'[1]Sintesi Finale'!O49,0)</f>
        <v>0</v>
      </c>
      <c r="M49" s="3" t="str">
        <f>IF(I49="Aperto",+'[1]Sintesi Finale'!P49,"")</f>
        <v/>
      </c>
      <c r="N49" s="4">
        <f>+'[1]Sintesi Finale'!Q49</f>
        <v>0</v>
      </c>
      <c r="O49" s="3" t="str">
        <f>+'[1]Sintesi Finale'!R49</f>
        <v/>
      </c>
      <c r="P49" s="4">
        <f>+'[1]Sintesi Finale'!S49</f>
        <v>1027</v>
      </c>
      <c r="Q49" s="3">
        <f>+'[1]Sintesi Finale'!T49</f>
        <v>45691</v>
      </c>
      <c r="R49" s="4">
        <f>+'[1]Sintesi Finale'!U49</f>
        <v>0</v>
      </c>
      <c r="S49" s="4" t="str">
        <f>+'[1]Sintesi Finale'!V49</f>
        <v/>
      </c>
      <c r="T49" s="3" t="str">
        <f>+'[1]Sintesi Finale'!W49</f>
        <v/>
      </c>
      <c r="U49" s="2" t="str">
        <f>+'[1]Sintesi Finale'!N49</f>
        <v>No</v>
      </c>
    </row>
    <row r="50" spans="1:21" x14ac:dyDescent="0.3">
      <c r="A50" s="2" t="str">
        <f>+'[1]Sintesi Finale'!E50</f>
        <v>430783590</v>
      </c>
      <c r="B50" s="2" t="str">
        <f>+'[1]Sintesi Finale'!C50</f>
        <v>SI2413A318460</v>
      </c>
      <c r="C50" s="2" t="str">
        <f>+'[1]Sintesi Finale'!D50</f>
        <v>RFI Holding</v>
      </c>
      <c r="D50" s="2" t="str">
        <f>+'[1]Sintesi Finale'!B50</f>
        <v>9062024000052242</v>
      </c>
      <c r="E50" s="3">
        <f>+'[1]Sintesi Finale'!F50</f>
        <v>45241</v>
      </c>
      <c r="F50" s="3">
        <f>+'[1]Sintesi Finale'!G50</f>
        <v>45488</v>
      </c>
      <c r="G50" s="2" t="str">
        <f>+'[1]Sintesi Finale'!H50&amp;" "&amp;'[1]Sintesi Finale'!I50</f>
        <v>PARMA VIA TOSCANA</v>
      </c>
      <c r="H50" s="2" t="str">
        <f>+'[1]Sintesi Finale'!J50</f>
        <v>CITY ANGELS ODV</v>
      </c>
      <c r="I50" s="2" t="str">
        <f>+'[1]Sintesi Finale'!K50</f>
        <v>Chiuso</v>
      </c>
      <c r="J50" s="2" t="str">
        <f>+'[1]Sintesi Finale'!L50</f>
        <v>DANNI DA CARICO E SCARICO CON MEZZI MECCANICI</v>
      </c>
      <c r="K50" s="2" t="str">
        <f>+'[1]Sintesi Finale'!M50</f>
        <v>RCT ATTIVITA' ED IMPRESE INDUSTRIALI / ARTIGIANALI / COMMERCIALI / SERVIZI</v>
      </c>
      <c r="L50" s="4">
        <f>IF(I50="Aperto",+'[1]Sintesi Finale'!O50,0)</f>
        <v>0</v>
      </c>
      <c r="M50" s="3" t="str">
        <f>IF(I50="Aperto",+'[1]Sintesi Finale'!P50,"")</f>
        <v/>
      </c>
      <c r="N50" s="4">
        <f>+'[1]Sintesi Finale'!Q50</f>
        <v>750</v>
      </c>
      <c r="O50" s="3">
        <f>+'[1]Sintesi Finale'!R50</f>
        <v>45744</v>
      </c>
      <c r="P50" s="4">
        <f>+'[1]Sintesi Finale'!S50</f>
        <v>7000</v>
      </c>
      <c r="Q50" s="3">
        <f>+'[1]Sintesi Finale'!T50</f>
        <v>45744</v>
      </c>
      <c r="R50" s="4">
        <f>+'[1]Sintesi Finale'!U50</f>
        <v>0</v>
      </c>
      <c r="S50" s="4" t="str">
        <f>+'[1]Sintesi Finale'!V50</f>
        <v/>
      </c>
      <c r="T50" s="3" t="str">
        <f>+'[1]Sintesi Finale'!W50</f>
        <v/>
      </c>
      <c r="U50" s="2" t="str">
        <f>+'[1]Sintesi Finale'!N50</f>
        <v>No</v>
      </c>
    </row>
    <row r="51" spans="1:21" x14ac:dyDescent="0.3">
      <c r="A51" s="2" t="str">
        <f>+'[1]Sintesi Finale'!E51</f>
        <v>430783590</v>
      </c>
      <c r="B51" s="2" t="str">
        <f>+'[1]Sintesi Finale'!C51</f>
        <v>SI2413A318460</v>
      </c>
      <c r="C51" s="2" t="str">
        <f>+'[1]Sintesi Finale'!D51</f>
        <v>RFI Holding</v>
      </c>
      <c r="D51" s="2" t="str">
        <f>+'[1]Sintesi Finale'!B51</f>
        <v>9062024000052242</v>
      </c>
      <c r="E51" s="3">
        <f>+'[1]Sintesi Finale'!F51</f>
        <v>45241</v>
      </c>
      <c r="F51" s="3">
        <f>+'[1]Sintesi Finale'!G51</f>
        <v>45488</v>
      </c>
      <c r="G51" s="2" t="str">
        <f>+'[1]Sintesi Finale'!H51&amp;" "&amp;'[1]Sintesi Finale'!I51</f>
        <v>PARMA VIA TOSCANA</v>
      </c>
      <c r="H51" s="2" t="str">
        <f>+'[1]Sintesi Finale'!J51</f>
        <v>D AURIA ANIELLO</v>
      </c>
      <c r="I51" s="2" t="str">
        <f>+'[1]Sintesi Finale'!K51</f>
        <v>Aperto</v>
      </c>
      <c r="J51" s="2" t="str">
        <f>+'[1]Sintesi Finale'!L51</f>
        <v>DANNI DA CARICO E SCARICO CON MEZZI MECCANICI</v>
      </c>
      <c r="K51" s="2" t="str">
        <f>+'[1]Sintesi Finale'!M51</f>
        <v>RCT ATTIVITA' ED IMPRESE INDUSTRIALI / ARTIGIANALI / COMMERCIALI / SERVIZI</v>
      </c>
      <c r="L51" s="4">
        <f>IF(I51="Aperto",+'[1]Sintesi Finale'!O51,0)</f>
        <v>1700</v>
      </c>
      <c r="M51" s="3">
        <f>IF(I51="Aperto",+'[1]Sintesi Finale'!P51,"")</f>
        <v>45716</v>
      </c>
      <c r="N51" s="4">
        <f>+'[1]Sintesi Finale'!Q51</f>
        <v>0</v>
      </c>
      <c r="O51" s="3" t="str">
        <f>+'[1]Sintesi Finale'!R51</f>
        <v/>
      </c>
      <c r="P51" s="4">
        <f>+'[1]Sintesi Finale'!S51</f>
        <v>0</v>
      </c>
      <c r="Q51" s="3" t="str">
        <f>+'[1]Sintesi Finale'!T51</f>
        <v/>
      </c>
      <c r="R51" s="4">
        <f>+'[1]Sintesi Finale'!U51</f>
        <v>0</v>
      </c>
      <c r="S51" s="4" t="str">
        <f>+'[1]Sintesi Finale'!V51</f>
        <v/>
      </c>
      <c r="T51" s="3" t="str">
        <f>+'[1]Sintesi Finale'!W51</f>
        <v/>
      </c>
      <c r="U51" s="2" t="str">
        <f>+'[1]Sintesi Finale'!N51</f>
        <v>No</v>
      </c>
    </row>
    <row r="52" spans="1:21" x14ac:dyDescent="0.3">
      <c r="A52" s="2" t="str">
        <f>+'[1]Sintesi Finale'!E52</f>
        <v>430783590</v>
      </c>
      <c r="B52" s="2" t="str">
        <f>+'[1]Sintesi Finale'!C52</f>
        <v xml:space="preserve">SI2413A310334 </v>
      </c>
      <c r="C52" s="2" t="str">
        <f>+'[1]Sintesi Finale'!D52</f>
        <v>RFI Holding</v>
      </c>
      <c r="D52" s="2" t="str">
        <f>+'[1]Sintesi Finale'!B52</f>
        <v>9062024000052242</v>
      </c>
      <c r="E52" s="3">
        <f>+'[1]Sintesi Finale'!F52</f>
        <v>45241</v>
      </c>
      <c r="F52" s="3">
        <f>+'[1]Sintesi Finale'!G52</f>
        <v>45488</v>
      </c>
      <c r="G52" s="2" t="str">
        <f>+'[1]Sintesi Finale'!H52&amp;" "&amp;'[1]Sintesi Finale'!I52</f>
        <v>PARMA VIA TOSCANA</v>
      </c>
      <c r="H52" s="2" t="str">
        <f>+'[1]Sintesi Finale'!J52</f>
        <v>MARRONI ROCCO</v>
      </c>
      <c r="I52" s="2" t="str">
        <f>+'[1]Sintesi Finale'!K52</f>
        <v>Chiuso</v>
      </c>
      <c r="J52" s="2" t="str">
        <f>+'[1]Sintesi Finale'!L52</f>
        <v>DANNI DA CARICO E SCARICO CON MEZZI MECCANICI</v>
      </c>
      <c r="K52" s="2" t="str">
        <f>+'[1]Sintesi Finale'!M52</f>
        <v>RCT ATTIVITA' ED IMPRESE INDUSTRIALI / ARTIGIANALI / COMMERCIALI / SERVIZI</v>
      </c>
      <c r="L52" s="4">
        <f>IF(I52="Aperto",+'[1]Sintesi Finale'!O52,0)</f>
        <v>0</v>
      </c>
      <c r="M52" s="3" t="str">
        <f>IF(I52="Aperto",+'[1]Sintesi Finale'!P52,"")</f>
        <v/>
      </c>
      <c r="N52" s="4">
        <f>+'[1]Sintesi Finale'!Q52</f>
        <v>800</v>
      </c>
      <c r="O52" s="3">
        <f>+'[1]Sintesi Finale'!R52</f>
        <v>45708</v>
      </c>
      <c r="P52" s="4">
        <f>+'[1]Sintesi Finale'!S52</f>
        <v>6500</v>
      </c>
      <c r="Q52" s="3">
        <f>+'[1]Sintesi Finale'!T52</f>
        <v>45708</v>
      </c>
      <c r="R52" s="4">
        <f>+'[1]Sintesi Finale'!U52</f>
        <v>0</v>
      </c>
      <c r="S52" s="4" t="str">
        <f>+'[1]Sintesi Finale'!V52</f>
        <v/>
      </c>
      <c r="T52" s="3" t="str">
        <f>+'[1]Sintesi Finale'!W52</f>
        <v/>
      </c>
      <c r="U52" s="2" t="str">
        <f>+'[1]Sintesi Finale'!N52</f>
        <v>No</v>
      </c>
    </row>
    <row r="53" spans="1:21" x14ac:dyDescent="0.3">
      <c r="A53" s="2" t="str">
        <f>+'[1]Sintesi Finale'!E53</f>
        <v>430783590</v>
      </c>
      <c r="B53" s="2" t="str">
        <f>+'[1]Sintesi Finale'!C53</f>
        <v>SI2413A310474</v>
      </c>
      <c r="C53" s="2" t="str">
        <f>+'[1]Sintesi Finale'!D53</f>
        <v>RFI Holding</v>
      </c>
      <c r="D53" s="2" t="str">
        <f>+'[1]Sintesi Finale'!B53</f>
        <v>9062024000052242</v>
      </c>
      <c r="E53" s="3">
        <f>+'[1]Sintesi Finale'!F53</f>
        <v>45241</v>
      </c>
      <c r="F53" s="3">
        <f>+'[1]Sintesi Finale'!G53</f>
        <v>45488</v>
      </c>
      <c r="G53" s="2" t="str">
        <f>+'[1]Sintesi Finale'!H53&amp;" "&amp;'[1]Sintesi Finale'!I53</f>
        <v>PARMA VIA TOSCANA</v>
      </c>
      <c r="H53" s="2" t="str">
        <f>+'[1]Sintesi Finale'!J53</f>
        <v>BENVENUTI MARIO</v>
      </c>
      <c r="I53" s="2" t="str">
        <f>+'[1]Sintesi Finale'!K53</f>
        <v>Chiuso</v>
      </c>
      <c r="J53" s="2" t="str">
        <f>+'[1]Sintesi Finale'!L53</f>
        <v>DANNI DA CARICO E SCARICO CON MEZZI MECCANICI</v>
      </c>
      <c r="K53" s="2" t="str">
        <f>+'[1]Sintesi Finale'!M53</f>
        <v>RCT ATTIVITA' ED IMPRESE INDUSTRIALI / ARTIGIANALI / COMMERCIALI / SERVIZI</v>
      </c>
      <c r="L53" s="4">
        <f>IF(I53="Aperto",+'[1]Sintesi Finale'!O53,0)</f>
        <v>0</v>
      </c>
      <c r="M53" s="3" t="str">
        <f>IF(I53="Aperto",+'[1]Sintesi Finale'!P53,"")</f>
        <v/>
      </c>
      <c r="N53" s="4">
        <f>+'[1]Sintesi Finale'!Q53</f>
        <v>0</v>
      </c>
      <c r="O53" s="3" t="str">
        <f>+'[1]Sintesi Finale'!R53</f>
        <v/>
      </c>
      <c r="P53" s="4">
        <f>+'[1]Sintesi Finale'!S53</f>
        <v>2250</v>
      </c>
      <c r="Q53" s="3">
        <f>+'[1]Sintesi Finale'!T53</f>
        <v>45729</v>
      </c>
      <c r="R53" s="4">
        <f>+'[1]Sintesi Finale'!U53</f>
        <v>0</v>
      </c>
      <c r="S53" s="4" t="str">
        <f>+'[1]Sintesi Finale'!V53</f>
        <v/>
      </c>
      <c r="T53" s="3" t="str">
        <f>+'[1]Sintesi Finale'!W53</f>
        <v/>
      </c>
      <c r="U53" s="2" t="str">
        <f>+'[1]Sintesi Finale'!N53</f>
        <v>No</v>
      </c>
    </row>
    <row r="54" spans="1:21" x14ac:dyDescent="0.3">
      <c r="A54" s="2" t="str">
        <f>+'[1]Sintesi Finale'!E54</f>
        <v>430783590</v>
      </c>
      <c r="B54" s="2" t="str">
        <f>+'[1]Sintesi Finale'!C54</f>
        <v xml:space="preserve">SI2513A311995 </v>
      </c>
      <c r="C54" s="2" t="str">
        <f>+'[1]Sintesi Finale'!D54</f>
        <v>RETE FERROVIARIA ITALIANA S.p.A.</v>
      </c>
      <c r="D54" s="2" t="str">
        <f>+'[1]Sintesi Finale'!B54</f>
        <v>9062024000052242</v>
      </c>
      <c r="E54" s="3">
        <f>+'[1]Sintesi Finale'!F54</f>
        <v>45241</v>
      </c>
      <c r="F54" s="3">
        <f>+'[1]Sintesi Finale'!G54</f>
        <v>45488</v>
      </c>
      <c r="G54" s="2" t="str">
        <f>+'[1]Sintesi Finale'!H54&amp;" "&amp;'[1]Sintesi Finale'!I54</f>
        <v>PARMA VIA TOSCANA</v>
      </c>
      <c r="H54" s="2" t="str">
        <f>+'[1]Sintesi Finale'!J54</f>
        <v>PISTRITTO ANTONIO</v>
      </c>
      <c r="I54" s="2" t="str">
        <f>+'[1]Sintesi Finale'!K54</f>
        <v>Aperto</v>
      </c>
      <c r="J54" s="2" t="str">
        <f>+'[1]Sintesi Finale'!L54</f>
        <v>DANNI DA CARICO E SCARICO CON MEZZI MECCANICI</v>
      </c>
      <c r="K54" s="2" t="str">
        <f>+'[1]Sintesi Finale'!M54</f>
        <v>RCT ATTIVITA' ED IMPRESE INDUSTRIALI / ARTIGIANALI / COMMERCIALI / SERVIZI</v>
      </c>
      <c r="L54" s="4">
        <f>IF(I54="Aperto",+'[1]Sintesi Finale'!O54,0)</f>
        <v>3000</v>
      </c>
      <c r="M54" s="3">
        <f>IF(I54="Aperto",+'[1]Sintesi Finale'!P54,"")</f>
        <v>45716</v>
      </c>
      <c r="N54" s="4">
        <f>+'[1]Sintesi Finale'!Q54</f>
        <v>0</v>
      </c>
      <c r="O54" s="3" t="str">
        <f>+'[1]Sintesi Finale'!R54</f>
        <v/>
      </c>
      <c r="P54" s="4">
        <f>+'[1]Sintesi Finale'!S54</f>
        <v>0</v>
      </c>
      <c r="Q54" s="3" t="str">
        <f>+'[1]Sintesi Finale'!T54</f>
        <v/>
      </c>
      <c r="R54" s="4">
        <f>+'[1]Sintesi Finale'!U54</f>
        <v>0</v>
      </c>
      <c r="S54" s="4" t="str">
        <f>+'[1]Sintesi Finale'!V54</f>
        <v/>
      </c>
      <c r="T54" s="3" t="str">
        <f>+'[1]Sintesi Finale'!W54</f>
        <v/>
      </c>
      <c r="U54" s="2" t="str">
        <f>+'[1]Sintesi Finale'!N54</f>
        <v>No</v>
      </c>
    </row>
    <row r="55" spans="1:21" x14ac:dyDescent="0.3">
      <c r="A55" s="2" t="str">
        <f>+'[1]Sintesi Finale'!E55</f>
        <v>430783590</v>
      </c>
      <c r="B55" s="2" t="str">
        <f>+'[1]Sintesi Finale'!C55</f>
        <v>SI2413A318708</v>
      </c>
      <c r="C55" s="2" t="str">
        <f>+'[1]Sintesi Finale'!D55</f>
        <v>RFI Holding</v>
      </c>
      <c r="D55" s="2" t="str">
        <f>+'[1]Sintesi Finale'!B55</f>
        <v>9062024000052242</v>
      </c>
      <c r="E55" s="3">
        <f>+'[1]Sintesi Finale'!F55</f>
        <v>45241</v>
      </c>
      <c r="F55" s="3">
        <f>+'[1]Sintesi Finale'!G55</f>
        <v>45488</v>
      </c>
      <c r="G55" s="2" t="str">
        <f>+'[1]Sintesi Finale'!H55&amp;" "&amp;'[1]Sintesi Finale'!I55</f>
        <v>PARMA VIA TOSCANA</v>
      </c>
      <c r="H55" s="2" t="str">
        <f>+'[1]Sintesi Finale'!J55</f>
        <v>RICCO LUCREZIA</v>
      </c>
      <c r="I55" s="2" t="str">
        <f>+'[1]Sintesi Finale'!K55</f>
        <v>Aperto</v>
      </c>
      <c r="J55" s="2" t="str">
        <f>+'[1]Sintesi Finale'!L55</f>
        <v>DANNI DA CARICO E SCARICO CON MEZZI MECCANICI</v>
      </c>
      <c r="K55" s="2" t="str">
        <f>+'[1]Sintesi Finale'!M55</f>
        <v>RCT ATTIVITA' ED IMPRESE INDUSTRIALI / ARTIGIANALI / COMMERCIALI / SERVIZI</v>
      </c>
      <c r="L55" s="4">
        <f>IF(I55="Aperto",+'[1]Sintesi Finale'!O55,0)</f>
        <v>2500</v>
      </c>
      <c r="M55" s="3">
        <f>IF(I55="Aperto",+'[1]Sintesi Finale'!P55,"")</f>
        <v>45716</v>
      </c>
      <c r="N55" s="4">
        <f>+'[1]Sintesi Finale'!Q55</f>
        <v>0</v>
      </c>
      <c r="O55" s="3" t="str">
        <f>+'[1]Sintesi Finale'!R55</f>
        <v/>
      </c>
      <c r="P55" s="4">
        <f>+'[1]Sintesi Finale'!S55</f>
        <v>0</v>
      </c>
      <c r="Q55" s="3" t="str">
        <f>+'[1]Sintesi Finale'!T55</f>
        <v/>
      </c>
      <c r="R55" s="4">
        <f>+'[1]Sintesi Finale'!U55</f>
        <v>0</v>
      </c>
      <c r="S55" s="4" t="str">
        <f>+'[1]Sintesi Finale'!V55</f>
        <v/>
      </c>
      <c r="T55" s="3" t="str">
        <f>+'[1]Sintesi Finale'!W55</f>
        <v/>
      </c>
      <c r="U55" s="2" t="str">
        <f>+'[1]Sintesi Finale'!N55</f>
        <v>No</v>
      </c>
    </row>
    <row r="56" spans="1:21" x14ac:dyDescent="0.3">
      <c r="A56" s="2" t="str">
        <f>+'[1]Sintesi Finale'!E56</f>
        <v>430783590</v>
      </c>
      <c r="B56" s="2" t="str">
        <f>+'[1]Sintesi Finale'!C56</f>
        <v>SI2313A201AB2863</v>
      </c>
      <c r="C56" s="2" t="str">
        <f>+'[1]Sintesi Finale'!D56</f>
        <v>Mercitalia Shunting &amp; Terminal S.r.l.</v>
      </c>
      <c r="D56" s="2" t="str">
        <f>+'[1]Sintesi Finale'!B56</f>
        <v>9062024000052243</v>
      </c>
      <c r="E56" s="3">
        <f>+'[1]Sintesi Finale'!F56</f>
        <v>45253</v>
      </c>
      <c r="F56" s="3">
        <f>+'[1]Sintesi Finale'!G56</f>
        <v>45511</v>
      </c>
      <c r="G56" s="2" t="str">
        <f>+'[1]Sintesi Finale'!H56&amp;" "&amp;'[1]Sintesi Finale'!I56</f>
        <v>LIVORNO RACCORDO SOLVAY</v>
      </c>
      <c r="H56" s="2" t="str">
        <f>+'[1]Sintesi Finale'!J56</f>
        <v>SOLVAY CHIMICA ITALIA S.P.A.</v>
      </c>
      <c r="I56" s="2" t="str">
        <f>+'[1]Sintesi Finale'!K56</f>
        <v>Chiuso</v>
      </c>
      <c r="J56" s="2" t="str">
        <f>+'[1]Sintesi Finale'!L56</f>
        <v>DANNI DA CARICO E SCARICO CON MEZZI MECCANICI</v>
      </c>
      <c r="K56" s="2" t="str">
        <f>+'[1]Sintesi Finale'!M56</f>
        <v>RCT ATTIVITA' ED IMPRESE INDUSTRIALI / ARTIGIANALI / COMMERCIALI / SERVIZI</v>
      </c>
      <c r="L56" s="4">
        <f>IF(I56="Aperto",+'[1]Sintesi Finale'!O56,0)</f>
        <v>0</v>
      </c>
      <c r="M56" s="3" t="str">
        <f>IF(I56="Aperto",+'[1]Sintesi Finale'!P56,"")</f>
        <v/>
      </c>
      <c r="N56" s="4">
        <f>+'[1]Sintesi Finale'!Q56</f>
        <v>0</v>
      </c>
      <c r="O56" s="3" t="str">
        <f>+'[1]Sintesi Finale'!R56</f>
        <v/>
      </c>
      <c r="P56" s="4">
        <f>+'[1]Sintesi Finale'!S56</f>
        <v>19953</v>
      </c>
      <c r="Q56" s="3">
        <f>+'[1]Sintesi Finale'!T56</f>
        <v>45586</v>
      </c>
      <c r="R56" s="4">
        <f>+'[1]Sintesi Finale'!U56</f>
        <v>-10000</v>
      </c>
      <c r="S56" s="4" t="str">
        <f>+'[1]Sintesi Finale'!V56</f>
        <v>No</v>
      </c>
      <c r="T56" s="3" t="str">
        <f>+'[1]Sintesi Finale'!W56</f>
        <v/>
      </c>
      <c r="U56" s="2" t="str">
        <f>+'[1]Sintesi Finale'!N56</f>
        <v>No</v>
      </c>
    </row>
    <row r="57" spans="1:21" x14ac:dyDescent="0.3">
      <c r="A57" s="2" t="str">
        <f>+'[1]Sintesi Finale'!E57</f>
        <v>430783590</v>
      </c>
      <c r="B57" s="2" t="str">
        <f>+'[1]Sintesi Finale'!C57</f>
        <v>SI2413A201AB4093</v>
      </c>
      <c r="C57" s="2" t="str">
        <f>+'[1]Sintesi Finale'!D57</f>
        <v>Mercitalia Shunting &amp; Terminal S.r.l.</v>
      </c>
      <c r="D57" s="2" t="str">
        <f>+'[1]Sintesi Finale'!B57</f>
        <v>9062024000052244</v>
      </c>
      <c r="E57" s="3">
        <f>+'[1]Sintesi Finale'!F57</f>
        <v>45331</v>
      </c>
      <c r="F57" s="3">
        <f>+'[1]Sintesi Finale'!G57</f>
        <v>45477</v>
      </c>
      <c r="G57" s="2" t="str">
        <f>+'[1]Sintesi Finale'!H57&amp;" "&amp;'[1]Sintesi Finale'!I57</f>
        <v>VERONA STAZIONE</v>
      </c>
      <c r="H57" s="2" t="str">
        <f>+'[1]Sintesi Finale'!J57</f>
        <v>RFI S.P.A.</v>
      </c>
      <c r="I57" s="2" t="str">
        <f>+'[1]Sintesi Finale'!K57</f>
        <v>Chiuso</v>
      </c>
      <c r="J57" s="2" t="str">
        <f>+'[1]Sintesi Finale'!L57</f>
        <v>DANNI DA CARICO E SCARICO CON MEZZI MECCANICI</v>
      </c>
      <c r="K57" s="2" t="str">
        <f>+'[1]Sintesi Finale'!M57</f>
        <v>RCT ATTIVITA' ED IMPRESE INDUSTRIALI / ARTIGIANALI / COMMERCIALI / SERVIZI</v>
      </c>
      <c r="L57" s="4">
        <f>IF(I57="Aperto",+'[1]Sintesi Finale'!O57,0)</f>
        <v>0</v>
      </c>
      <c r="M57" s="3" t="str">
        <f>IF(I57="Aperto",+'[1]Sintesi Finale'!P57,"")</f>
        <v/>
      </c>
      <c r="N57" s="4">
        <f>+'[1]Sintesi Finale'!Q57</f>
        <v>0</v>
      </c>
      <c r="O57" s="3" t="str">
        <f>+'[1]Sintesi Finale'!R57</f>
        <v/>
      </c>
      <c r="P57" s="4">
        <f>+'[1]Sintesi Finale'!S57</f>
        <v>16157.69</v>
      </c>
      <c r="Q57" s="3">
        <f>+'[1]Sintesi Finale'!T57</f>
        <v>45524</v>
      </c>
      <c r="R57" s="4">
        <f>+'[1]Sintesi Finale'!U57</f>
        <v>-10000</v>
      </c>
      <c r="S57" s="4" t="str">
        <f>+'[1]Sintesi Finale'!V57</f>
        <v>No</v>
      </c>
      <c r="T57" s="3" t="str">
        <f>+'[1]Sintesi Finale'!W57</f>
        <v/>
      </c>
      <c r="U57" s="2" t="str">
        <f>+'[1]Sintesi Finale'!N57</f>
        <v>No</v>
      </c>
    </row>
    <row r="58" spans="1:21" x14ac:dyDescent="0.3">
      <c r="A58" s="2" t="str">
        <f>+'[1]Sintesi Finale'!E58</f>
        <v>430783590</v>
      </c>
      <c r="B58" s="2" t="str">
        <f>+'[1]Sintesi Finale'!C58</f>
        <v>SI2413A317143</v>
      </c>
      <c r="C58" s="2" t="str">
        <f>+'[1]Sintesi Finale'!D58</f>
        <v>RFI Holding</v>
      </c>
      <c r="D58" s="2" t="str">
        <f>+'[1]Sintesi Finale'!B58</f>
        <v>9062024000052245</v>
      </c>
      <c r="E58" s="3">
        <f>+'[1]Sintesi Finale'!F58</f>
        <v>45392</v>
      </c>
      <c r="F58" s="3">
        <f>+'[1]Sintesi Finale'!G58</f>
        <v>45491</v>
      </c>
      <c r="G58" s="2" t="str">
        <f>+'[1]Sintesi Finale'!H58&amp;" "&amp;'[1]Sintesi Finale'!I58</f>
        <v>CRESSA STAZIONE</v>
      </c>
      <c r="H58" s="2" t="str">
        <f>+'[1]Sintesi Finale'!J58</f>
        <v>LG TRADE LOGISTICS FREIGHTS A.S.</v>
      </c>
      <c r="I58" s="2" t="str">
        <f>+'[1]Sintesi Finale'!K58</f>
        <v>Aperto</v>
      </c>
      <c r="J58" s="2" t="str">
        <f>+'[1]Sintesi Finale'!L58</f>
        <v>DANNI A TERZI DA INCENDIO</v>
      </c>
      <c r="K58" s="2" t="str">
        <f>+'[1]Sintesi Finale'!M58</f>
        <v>RCT ATTIVITA' ED IMPRESE INDUSTRIALI / ARTIGIANALI / COMMERCIALI / SERVIZI</v>
      </c>
      <c r="L58" s="4">
        <f>IF(I58="Aperto",+'[1]Sintesi Finale'!O58,0)</f>
        <v>80000</v>
      </c>
      <c r="M58" s="3">
        <f>IF(I58="Aperto",+'[1]Sintesi Finale'!P58,"")</f>
        <v>45698</v>
      </c>
      <c r="N58" s="4">
        <f>+'[1]Sintesi Finale'!Q58</f>
        <v>0</v>
      </c>
      <c r="O58" s="3" t="str">
        <f>+'[1]Sintesi Finale'!R58</f>
        <v/>
      </c>
      <c r="P58" s="4">
        <f>+'[1]Sintesi Finale'!S58</f>
        <v>0</v>
      </c>
      <c r="Q58" s="3" t="str">
        <f>+'[1]Sintesi Finale'!T58</f>
        <v/>
      </c>
      <c r="R58" s="4">
        <f>+'[1]Sintesi Finale'!U58</f>
        <v>0</v>
      </c>
      <c r="S58" s="4" t="str">
        <f>+'[1]Sintesi Finale'!V58</f>
        <v/>
      </c>
      <c r="T58" s="3" t="str">
        <f>+'[1]Sintesi Finale'!W58</f>
        <v/>
      </c>
      <c r="U58" s="2" t="str">
        <f>+'[1]Sintesi Finale'!N58</f>
        <v>No</v>
      </c>
    </row>
    <row r="59" spans="1:21" x14ac:dyDescent="0.3">
      <c r="A59" s="2" t="str">
        <f>+'[1]Sintesi Finale'!E59</f>
        <v>430783590</v>
      </c>
      <c r="B59" s="2" t="str">
        <f>+'[1]Sintesi Finale'!C59</f>
        <v>SI2413A1445434</v>
      </c>
      <c r="C59" s="2" t="str">
        <f>+'[1]Sintesi Finale'!D59</f>
        <v>BUSITALIA VENETO S.p.A.</v>
      </c>
      <c r="D59" s="2" t="str">
        <f>+'[1]Sintesi Finale'!B59</f>
        <v>9062024000052443</v>
      </c>
      <c r="E59" s="3">
        <f>+'[1]Sintesi Finale'!F59</f>
        <v>45338</v>
      </c>
      <c r="F59" s="3">
        <f>+'[1]Sintesi Finale'!G59</f>
        <v>45553</v>
      </c>
      <c r="G59" s="2" t="str">
        <f>+'[1]Sintesi Finale'!H59&amp;" "&amp;'[1]Sintesi Finale'!I59</f>
        <v>PADOVA ZONA ARCELLA</v>
      </c>
      <c r="H59" s="2" t="str">
        <f>+'[1]Sintesi Finale'!J59</f>
        <v>BRESSAN,CHIARA</v>
      </c>
      <c r="I59" s="2" t="str">
        <f>+'[1]Sintesi Finale'!K59</f>
        <v>Aperto</v>
      </c>
      <c r="J59" s="2" t="str">
        <f>+'[1]Sintesi Finale'!L59</f>
        <v>INCIDENTI A BORDO TRENO /ALTRO MEZZO</v>
      </c>
      <c r="K59" s="2" t="str">
        <f>+'[1]Sintesi Finale'!M59</f>
        <v>RCT ATTIVITA' ED IMPRESE INDUSTRIALI / ARTIGIANALI / COMMERCIALI / SERVIZI</v>
      </c>
      <c r="L59" s="4">
        <f>IF(I59="Aperto",+'[1]Sintesi Finale'!O59,0)</f>
        <v>15000</v>
      </c>
      <c r="M59" s="3">
        <f>IF(I59="Aperto",+'[1]Sintesi Finale'!P59,"")</f>
        <v>45727</v>
      </c>
      <c r="N59" s="4">
        <f>+'[1]Sintesi Finale'!Q59</f>
        <v>0</v>
      </c>
      <c r="O59" s="3" t="str">
        <f>+'[1]Sintesi Finale'!R59</f>
        <v/>
      </c>
      <c r="P59" s="4">
        <f>+'[1]Sintesi Finale'!S59</f>
        <v>0</v>
      </c>
      <c r="Q59" s="3" t="str">
        <f>+'[1]Sintesi Finale'!T59</f>
        <v/>
      </c>
      <c r="R59" s="4">
        <f>+'[1]Sintesi Finale'!U59</f>
        <v>0</v>
      </c>
      <c r="S59" s="4" t="str">
        <f>+'[1]Sintesi Finale'!V59</f>
        <v/>
      </c>
      <c r="T59" s="3" t="str">
        <f>+'[1]Sintesi Finale'!W59</f>
        <v/>
      </c>
      <c r="U59" s="2" t="str">
        <f>+'[1]Sintesi Finale'!N59</f>
        <v>No</v>
      </c>
    </row>
    <row r="60" spans="1:21" x14ac:dyDescent="0.3">
      <c r="A60" s="2" t="str">
        <f>+'[1]Sintesi Finale'!E60</f>
        <v>430783599</v>
      </c>
      <c r="B60" s="2" t="str">
        <f>+'[1]Sintesi Finale'!C60</f>
        <v>SI2413A21128568</v>
      </c>
      <c r="C60" s="2" t="str">
        <f>+'[1]Sintesi Finale'!D60</f>
        <v>TX LOGISTIK AB</v>
      </c>
      <c r="D60" s="2" t="str">
        <f>+'[1]Sintesi Finale'!B60</f>
        <v>9062024000052495</v>
      </c>
      <c r="E60" s="3">
        <f>+'[1]Sintesi Finale'!F60</f>
        <v>45562</v>
      </c>
      <c r="F60" s="3">
        <f>+'[1]Sintesi Finale'!G60</f>
        <v>45569</v>
      </c>
      <c r="G60" s="2" t="str">
        <f>+'[1]Sintesi Finale'!H60&amp;" "&amp;'[1]Sintesi Finale'!I60</f>
        <v>SVEZIA SVEZIA</v>
      </c>
      <c r="H60" s="2" t="str">
        <f>+'[1]Sintesi Finale'!J60</f>
        <v>TRAFIKVERKET 781 89 BORLA'NGE SWEDEN</v>
      </c>
      <c r="I60" s="2" t="str">
        <f>+'[1]Sintesi Finale'!K60</f>
        <v>Aperto</v>
      </c>
      <c r="J60" s="2" t="str">
        <f>+'[1]Sintesi Finale'!L60</f>
        <v>SVIO</v>
      </c>
      <c r="K60" s="2" t="str">
        <f>+'[1]Sintesi Finale'!M60</f>
        <v>RCT ATTIVITA' ED IMPRESE INDUSTRIALI / ARTIGIANALI / COMMERCIALI / SERVIZI</v>
      </c>
      <c r="L60" s="4">
        <f>IF(I60="Aperto",+'[1]Sintesi Finale'!O60,0)</f>
        <v>1500000</v>
      </c>
      <c r="M60" s="3">
        <f>IF(I60="Aperto",+'[1]Sintesi Finale'!P60,"")</f>
        <v>45743</v>
      </c>
      <c r="N60" s="4">
        <f>+'[1]Sintesi Finale'!Q60</f>
        <v>0</v>
      </c>
      <c r="O60" s="3" t="str">
        <f>+'[1]Sintesi Finale'!R60</f>
        <v/>
      </c>
      <c r="P60" s="4">
        <f>+'[1]Sintesi Finale'!S60</f>
        <v>0</v>
      </c>
      <c r="Q60" s="3" t="str">
        <f>+'[1]Sintesi Finale'!T60</f>
        <v/>
      </c>
      <c r="R60" s="4">
        <f>+'[1]Sintesi Finale'!U60</f>
        <v>0</v>
      </c>
      <c r="S60" s="4" t="str">
        <f>+'[1]Sintesi Finale'!V60</f>
        <v/>
      </c>
      <c r="T60" s="3" t="str">
        <f>+'[1]Sintesi Finale'!W60</f>
        <v/>
      </c>
      <c r="U60" s="2" t="str">
        <f>+'[1]Sintesi Finale'!N60</f>
        <v>No</v>
      </c>
    </row>
    <row r="61" spans="1:21" x14ac:dyDescent="0.3">
      <c r="A61" s="2" t="str">
        <f>+'[1]Sintesi Finale'!E61</f>
        <v>430783599</v>
      </c>
      <c r="B61" s="2" t="str">
        <f>+'[1]Sintesi Finale'!C61</f>
        <v>SI2413A21144993</v>
      </c>
      <c r="C61" s="2" t="str">
        <f>+'[1]Sintesi Finale'!D61</f>
        <v>TX LOGISTIK AB</v>
      </c>
      <c r="D61" s="2" t="str">
        <f>+'[1]Sintesi Finale'!B61</f>
        <v>9062024000052496</v>
      </c>
      <c r="E61" s="3">
        <f>+'[1]Sintesi Finale'!F61</f>
        <v>45240</v>
      </c>
      <c r="F61" s="3">
        <f>+'[1]Sintesi Finale'!G61</f>
        <v>45404</v>
      </c>
      <c r="G61" s="2" t="str">
        <f>+'[1]Sintesi Finale'!H61&amp;" "&amp;'[1]Sintesi Finale'!I61</f>
        <v>SVEZIA SVEZIA</v>
      </c>
      <c r="H61" s="2" t="str">
        <f>+'[1]Sintesi Finale'!J61</f>
        <v>SCHLU'NSS EISENBAHN LOGISTIK</v>
      </c>
      <c r="I61" s="2" t="str">
        <f>+'[1]Sintesi Finale'!K61</f>
        <v>Aperto</v>
      </c>
      <c r="J61" s="2" t="str">
        <f>+'[1]Sintesi Finale'!L61</f>
        <v>URTO</v>
      </c>
      <c r="K61" s="2" t="str">
        <f>+'[1]Sintesi Finale'!M61</f>
        <v>RCT ATTIVITA' ED IMPRESE INDUSTRIALI / ARTIGIANALI / COMMERCIALI / SERVIZI</v>
      </c>
      <c r="L61" s="4">
        <f>IF(I61="Aperto",+'[1]Sintesi Finale'!O61,0)</f>
        <v>50000</v>
      </c>
      <c r="M61" s="3">
        <f>IF(I61="Aperto",+'[1]Sintesi Finale'!P61,"")</f>
        <v>45728</v>
      </c>
      <c r="N61" s="4">
        <f>+'[1]Sintesi Finale'!Q61</f>
        <v>0</v>
      </c>
      <c r="O61" s="3" t="str">
        <f>+'[1]Sintesi Finale'!R61</f>
        <v/>
      </c>
      <c r="P61" s="4">
        <f>+'[1]Sintesi Finale'!S61</f>
        <v>0</v>
      </c>
      <c r="Q61" s="3" t="str">
        <f>+'[1]Sintesi Finale'!T61</f>
        <v/>
      </c>
      <c r="R61" s="4">
        <f>+'[1]Sintesi Finale'!U61</f>
        <v>0</v>
      </c>
      <c r="S61" s="4" t="str">
        <f>+'[1]Sintesi Finale'!V61</f>
        <v/>
      </c>
      <c r="T61" s="3" t="str">
        <f>+'[1]Sintesi Finale'!W61</f>
        <v/>
      </c>
      <c r="U61" s="2" t="str">
        <f>+'[1]Sintesi Finale'!N61</f>
        <v>No</v>
      </c>
    </row>
    <row r="62" spans="1:21" x14ac:dyDescent="0.3">
      <c r="A62" s="2" t="str">
        <f>+'[1]Sintesi Finale'!E62</f>
        <v>430783590</v>
      </c>
      <c r="B62" s="2" t="str">
        <f>+'[1]Sintesi Finale'!C62</f>
        <v>SI2413A318612</v>
      </c>
      <c r="C62" s="2" t="str">
        <f>+'[1]Sintesi Finale'!D62</f>
        <v>RFI Holding</v>
      </c>
      <c r="D62" s="2" t="str">
        <f>+'[1]Sintesi Finale'!B62</f>
        <v>9062024000052509</v>
      </c>
      <c r="E62" s="3">
        <f>+'[1]Sintesi Finale'!F62</f>
        <v>45569</v>
      </c>
      <c r="F62" s="3">
        <f>+'[1]Sintesi Finale'!G62</f>
        <v>45576</v>
      </c>
      <c r="G62" s="2" t="str">
        <f>+'[1]Sintesi Finale'!H62&amp;" "&amp;'[1]Sintesi Finale'!I62</f>
        <v>SAN GIORGIO DI PIANO .</v>
      </c>
      <c r="H62" s="2" t="str">
        <f>+'[1]Sintesi Finale'!J62</f>
        <v>FRANZINI,ATTILIO (EREDI)</v>
      </c>
      <c r="I62" s="2" t="str">
        <f>+'[1]Sintesi Finale'!K62</f>
        <v>Aperto</v>
      </c>
      <c r="J62" s="2" t="str">
        <f>+'[1]Sintesi Finale'!L62</f>
        <v>INCIDENTI IN STAZIONE</v>
      </c>
      <c r="K62" s="2" t="str">
        <f>+'[1]Sintesi Finale'!M62</f>
        <v>RCT ATTIVITA' ED IMPRESE INDUSTRIALI / ARTIGIANALI / COMMERCIALI / SERVIZI</v>
      </c>
      <c r="L62" s="4">
        <f>IF(I62="Aperto",+'[1]Sintesi Finale'!O62,0)</f>
        <v>500000</v>
      </c>
      <c r="M62" s="3">
        <f>IF(I62="Aperto",+'[1]Sintesi Finale'!P62,"")</f>
        <v>45730</v>
      </c>
      <c r="N62" s="4">
        <f>+'[1]Sintesi Finale'!Q62</f>
        <v>0</v>
      </c>
      <c r="O62" s="3" t="str">
        <f>+'[1]Sintesi Finale'!R62</f>
        <v/>
      </c>
      <c r="P62" s="4">
        <f>+'[1]Sintesi Finale'!S62</f>
        <v>0</v>
      </c>
      <c r="Q62" s="3" t="str">
        <f>+'[1]Sintesi Finale'!T62</f>
        <v/>
      </c>
      <c r="R62" s="4">
        <f>+'[1]Sintesi Finale'!U62</f>
        <v>0</v>
      </c>
      <c r="S62" s="4" t="str">
        <f>+'[1]Sintesi Finale'!V62</f>
        <v/>
      </c>
      <c r="T62" s="3" t="str">
        <f>+'[1]Sintesi Finale'!W62</f>
        <v/>
      </c>
      <c r="U62" s="2" t="str">
        <f>+'[1]Sintesi Finale'!N62</f>
        <v>No</v>
      </c>
    </row>
    <row r="63" spans="1:21" x14ac:dyDescent="0.3">
      <c r="A63" s="2" t="str">
        <f>+'[1]Sintesi Finale'!E63</f>
        <v>430783590</v>
      </c>
      <c r="B63" s="2" t="str">
        <f>+'[1]Sintesi Finale'!C63</f>
        <v xml:space="preserve">SI2413A318614 </v>
      </c>
      <c r="C63" s="2" t="str">
        <f>+'[1]Sintesi Finale'!D63</f>
        <v>RFI Holding</v>
      </c>
      <c r="D63" s="2" t="str">
        <f>+'[1]Sintesi Finale'!B63</f>
        <v>9062024000052511</v>
      </c>
      <c r="E63" s="3">
        <f>+'[1]Sintesi Finale'!F63</f>
        <v>45344</v>
      </c>
      <c r="F63" s="3">
        <f>+'[1]Sintesi Finale'!G63</f>
        <v>45574</v>
      </c>
      <c r="G63" s="2" t="str">
        <f>+'[1]Sintesi Finale'!H63&amp;" "&amp;'[1]Sintesi Finale'!I63</f>
        <v>SARONNO STAZIONE</v>
      </c>
      <c r="H63" s="2" t="str">
        <f>+'[1]Sintesi Finale'!J63</f>
        <v>ZAMBON RENAN,GUSTAVO ALESSANDRO (EREDI</v>
      </c>
      <c r="I63" s="2" t="str">
        <f>+'[1]Sintesi Finale'!K63</f>
        <v>Aperto</v>
      </c>
      <c r="J63" s="2" t="str">
        <f>+'[1]Sintesi Finale'!L63</f>
        <v>INCIDENTI IN STAZIONE</v>
      </c>
      <c r="K63" s="2" t="str">
        <f>+'[1]Sintesi Finale'!M63</f>
        <v>RCT ATTIVITA' ED IMPRESE INDUSTRIALI / ARTIGIANALI / COMMERCIALI / SERVIZI</v>
      </c>
      <c r="L63" s="4">
        <f>IF(I63="Aperto",+'[1]Sintesi Finale'!O63,0)</f>
        <v>250000</v>
      </c>
      <c r="M63" s="3">
        <f>IF(I63="Aperto",+'[1]Sintesi Finale'!P63,"")</f>
        <v>45713</v>
      </c>
      <c r="N63" s="4">
        <f>+'[1]Sintesi Finale'!Q63</f>
        <v>0</v>
      </c>
      <c r="O63" s="3" t="str">
        <f>+'[1]Sintesi Finale'!R63</f>
        <v/>
      </c>
      <c r="P63" s="4">
        <f>+'[1]Sintesi Finale'!S63</f>
        <v>0</v>
      </c>
      <c r="Q63" s="3" t="str">
        <f>+'[1]Sintesi Finale'!T63</f>
        <v/>
      </c>
      <c r="R63" s="4">
        <f>+'[1]Sintesi Finale'!U63</f>
        <v>0</v>
      </c>
      <c r="S63" s="4" t="str">
        <f>+'[1]Sintesi Finale'!V63</f>
        <v/>
      </c>
      <c r="T63" s="3" t="str">
        <f>+'[1]Sintesi Finale'!W63</f>
        <v/>
      </c>
      <c r="U63" s="2" t="str">
        <f>+'[1]Sintesi Finale'!N63</f>
        <v>No</v>
      </c>
    </row>
    <row r="64" spans="1:21" x14ac:dyDescent="0.3">
      <c r="A64" s="2" t="str">
        <f>+'[1]Sintesi Finale'!E64</f>
        <v>430783590</v>
      </c>
      <c r="B64" s="2" t="str">
        <f>+'[1]Sintesi Finale'!C64</f>
        <v xml:space="preserve">SI2413A201AB8493 </v>
      </c>
      <c r="C64" s="2" t="str">
        <f>+'[1]Sintesi Finale'!D64</f>
        <v>Mercitalia Shunting &amp; Terminal S.r.l.</v>
      </c>
      <c r="D64" s="2" t="str">
        <f>+'[1]Sintesi Finale'!B64</f>
        <v>9062024000052512</v>
      </c>
      <c r="E64" s="3">
        <f>+'[1]Sintesi Finale'!F64</f>
        <v>45497</v>
      </c>
      <c r="F64" s="3">
        <f>+'[1]Sintesi Finale'!G64</f>
        <v>45574</v>
      </c>
      <c r="G64" s="2" t="str">
        <f>+'[1]Sintesi Finale'!H64&amp;" "&amp;'[1]Sintesi Finale'!I64</f>
        <v>SANTO STEFANO DI MAGRA .</v>
      </c>
      <c r="H64" s="2" t="str">
        <f>+'[1]Sintesi Finale'!J64</f>
        <v>CONTSHIP ITALIA</v>
      </c>
      <c r="I64" s="2" t="str">
        <f>+'[1]Sintesi Finale'!K64</f>
        <v>Aperto</v>
      </c>
      <c r="J64" s="2" t="str">
        <f>+'[1]Sintesi Finale'!L64</f>
        <v>URTO</v>
      </c>
      <c r="K64" s="2" t="str">
        <f>+'[1]Sintesi Finale'!M64</f>
        <v>RCT ATTIVITA' ED IMPRESE INDUSTRIALI / ARTIGIANALI / COMMERCIALI / SERVIZI</v>
      </c>
      <c r="L64" s="4">
        <f>IF(I64="Aperto",+'[1]Sintesi Finale'!O64,0)</f>
        <v>15000</v>
      </c>
      <c r="M64" s="3">
        <f>IF(I64="Aperto",+'[1]Sintesi Finale'!P64,"")</f>
        <v>45698</v>
      </c>
      <c r="N64" s="4">
        <f>+'[1]Sintesi Finale'!Q64</f>
        <v>0</v>
      </c>
      <c r="O64" s="3" t="str">
        <f>+'[1]Sintesi Finale'!R64</f>
        <v/>
      </c>
      <c r="P64" s="4">
        <f>+'[1]Sintesi Finale'!S64</f>
        <v>0</v>
      </c>
      <c r="Q64" s="3" t="str">
        <f>+'[1]Sintesi Finale'!T64</f>
        <v/>
      </c>
      <c r="R64" s="4">
        <f>+'[1]Sintesi Finale'!U64</f>
        <v>0</v>
      </c>
      <c r="S64" s="4" t="str">
        <f>+'[1]Sintesi Finale'!V64</f>
        <v/>
      </c>
      <c r="T64" s="3" t="str">
        <f>+'[1]Sintesi Finale'!W64</f>
        <v/>
      </c>
      <c r="U64" s="2" t="str">
        <f>+'[1]Sintesi Finale'!N64</f>
        <v>No</v>
      </c>
    </row>
    <row r="65" spans="1:21" x14ac:dyDescent="0.3">
      <c r="A65" s="2" t="str">
        <f>+'[1]Sintesi Finale'!E65</f>
        <v>430783590</v>
      </c>
      <c r="B65" s="2" t="str">
        <f>+'[1]Sintesi Finale'!C65</f>
        <v>SI2413A316550</v>
      </c>
      <c r="C65" s="2" t="str">
        <f>+'[1]Sintesi Finale'!D65</f>
        <v>RFI Holding</v>
      </c>
      <c r="D65" s="2" t="str">
        <f>+'[1]Sintesi Finale'!B65</f>
        <v>9062024000052570</v>
      </c>
      <c r="E65" s="3">
        <f>+'[1]Sintesi Finale'!F65</f>
        <v>44831</v>
      </c>
      <c r="F65" s="3">
        <f>+'[1]Sintesi Finale'!G65</f>
        <v>45457</v>
      </c>
      <c r="G65" s="2" t="str">
        <f>+'[1]Sintesi Finale'!H65&amp;" "&amp;'[1]Sintesi Finale'!I65</f>
        <v>VOLPIANO VIA BRANDIZZO</v>
      </c>
      <c r="H65" s="2" t="str">
        <f>+'[1]Sintesi Finale'!J65</f>
        <v>SABINO,PERNA MARIA</v>
      </c>
      <c r="I65" s="2" t="str">
        <f>+'[1]Sintesi Finale'!K65</f>
        <v>Annullato</v>
      </c>
      <c r="J65" s="2" t="str">
        <f>+'[1]Sintesi Finale'!L65</f>
        <v>PASSAGGI A LIVELLO</v>
      </c>
      <c r="K65" s="2" t="str">
        <f>+'[1]Sintesi Finale'!M65</f>
        <v>RCT ATTIVITA' ED IMPRESE INDUSTRIALI / ARTIGIANALI / COMMERCIALI / SERVIZI</v>
      </c>
      <c r="L65" s="4">
        <f>IF(I65="Aperto",+'[1]Sintesi Finale'!O65,0)</f>
        <v>0</v>
      </c>
      <c r="M65" s="3" t="str">
        <f>IF(I65="Aperto",+'[1]Sintesi Finale'!P65,"")</f>
        <v/>
      </c>
      <c r="N65" s="4">
        <f>+'[1]Sintesi Finale'!Q65</f>
        <v>0</v>
      </c>
      <c r="O65" s="3" t="str">
        <f>+'[1]Sintesi Finale'!R65</f>
        <v/>
      </c>
      <c r="P65" s="4">
        <f>+'[1]Sintesi Finale'!S65</f>
        <v>0</v>
      </c>
      <c r="Q65" s="3" t="str">
        <f>+'[1]Sintesi Finale'!T65</f>
        <v/>
      </c>
      <c r="R65" s="4">
        <f>+'[1]Sintesi Finale'!U65</f>
        <v>0</v>
      </c>
      <c r="S65" s="4" t="str">
        <f>+'[1]Sintesi Finale'!V65</f>
        <v/>
      </c>
      <c r="T65" s="3" t="str">
        <f>+'[1]Sintesi Finale'!W65</f>
        <v/>
      </c>
      <c r="U65" s="2" t="str">
        <f>+'[1]Sintesi Finale'!N65</f>
        <v>No</v>
      </c>
    </row>
    <row r="66" spans="1:21" x14ac:dyDescent="0.3">
      <c r="A66" s="2" t="str">
        <f>+'[1]Sintesi Finale'!E66</f>
        <v>430783590</v>
      </c>
      <c r="B66" s="2" t="str">
        <f>+'[1]Sintesi Finale'!C66</f>
        <v xml:space="preserve">SI2413A277283 </v>
      </c>
      <c r="C66" s="2" t="str">
        <f>+'[1]Sintesi Finale'!D66</f>
        <v xml:space="preserve">MERCITALIA RAIL S.r.l </v>
      </c>
      <c r="D66" s="2" t="str">
        <f>+'[1]Sintesi Finale'!B66</f>
        <v>9062024000052572</v>
      </c>
      <c r="E66" s="3">
        <f>+'[1]Sintesi Finale'!F66</f>
        <v>45149</v>
      </c>
      <c r="F66" s="3">
        <f>+'[1]Sintesi Finale'!G66</f>
        <v>45476</v>
      </c>
      <c r="G66" s="2" t="str">
        <f>+'[1]Sintesi Finale'!H66&amp;" "&amp;'[1]Sintesi Finale'!I66</f>
        <v>PORDENONE O TERMINAL DI PORDENONE ? HUPAC</v>
      </c>
      <c r="H66" s="2" t="str">
        <f>+'[1]Sintesi Finale'!J66</f>
        <v>DB CARGO AG</v>
      </c>
      <c r="I66" s="2" t="str">
        <f>+'[1]Sintesi Finale'!K66</f>
        <v>Annullato</v>
      </c>
      <c r="J66" s="2" t="str">
        <f>+'[1]Sintesi Finale'!L66</f>
        <v>SVIO</v>
      </c>
      <c r="K66" s="2" t="str">
        <f>+'[1]Sintesi Finale'!M66</f>
        <v>RCT ATTIVITA' ED IMPRESE INDUSTRIALI / ARTIGIANALI / COMMERCIALI / SERVIZI</v>
      </c>
      <c r="L66" s="4">
        <f>IF(I66="Aperto",+'[1]Sintesi Finale'!O66,0)</f>
        <v>0</v>
      </c>
      <c r="M66" s="3" t="str">
        <f>IF(I66="Aperto",+'[1]Sintesi Finale'!P66,"")</f>
        <v/>
      </c>
      <c r="N66" s="4">
        <f>+'[1]Sintesi Finale'!Q66</f>
        <v>0</v>
      </c>
      <c r="O66" s="3" t="str">
        <f>+'[1]Sintesi Finale'!R66</f>
        <v/>
      </c>
      <c r="P66" s="4">
        <f>+'[1]Sintesi Finale'!S66</f>
        <v>0</v>
      </c>
      <c r="Q66" s="3" t="str">
        <f>+'[1]Sintesi Finale'!T66</f>
        <v/>
      </c>
      <c r="R66" s="4">
        <f>+'[1]Sintesi Finale'!U66</f>
        <v>0</v>
      </c>
      <c r="S66" s="4" t="str">
        <f>+'[1]Sintesi Finale'!V66</f>
        <v/>
      </c>
      <c r="T66" s="3" t="str">
        <f>+'[1]Sintesi Finale'!W66</f>
        <v/>
      </c>
      <c r="U66" s="2" t="str">
        <f>+'[1]Sintesi Finale'!N66</f>
        <v>No</v>
      </c>
    </row>
    <row r="67" spans="1:21" x14ac:dyDescent="0.3">
      <c r="A67" s="2" t="str">
        <f>+'[1]Sintesi Finale'!E67</f>
        <v>430783590</v>
      </c>
      <c r="B67" s="2" t="str">
        <f>+'[1]Sintesi Finale'!C67</f>
        <v>SI2413A507418</v>
      </c>
      <c r="C67" s="2" t="str">
        <f>+'[1]Sintesi Finale'!D67</f>
        <v>F.S.E. - Ferrovie Sud Est e Servizi Automobilistici Srl</v>
      </c>
      <c r="D67" s="2" t="str">
        <f>+'[1]Sintesi Finale'!B67</f>
        <v>9062024000052574</v>
      </c>
      <c r="E67" s="3">
        <f>+'[1]Sintesi Finale'!F67</f>
        <v>44860</v>
      </c>
      <c r="F67" s="3">
        <f>+'[1]Sintesi Finale'!G67</f>
        <v>45491</v>
      </c>
      <c r="G67" s="2" t="str">
        <f>+'[1]Sintesi Finale'!H67&amp;" "&amp;'[1]Sintesi Finale'!I67</f>
        <v>NOCI STAZIONE</v>
      </c>
      <c r="H67" s="2" t="str">
        <f>+'[1]Sintesi Finale'!J67</f>
        <v>INAIL - ZARRILLO CARMINE</v>
      </c>
      <c r="I67" s="2" t="str">
        <f>+'[1]Sintesi Finale'!K67</f>
        <v>Aperto</v>
      </c>
      <c r="J67" s="2">
        <f>+'[1]Sintesi Finale'!L67</f>
        <v>0</v>
      </c>
      <c r="K67" s="2" t="str">
        <f>+'[1]Sintesi Finale'!M67</f>
        <v>RCT ATTIVITA' ED IMPRESE INDUSTRIALI / ARTIGIANALI / COMMERCIALI / SERVIZI</v>
      </c>
      <c r="L67" s="4">
        <f>IF(I67="Aperto",+'[1]Sintesi Finale'!O67,0)</f>
        <v>150000</v>
      </c>
      <c r="M67" s="3">
        <f>IF(I67="Aperto",+'[1]Sintesi Finale'!P67,"")</f>
        <v>45665</v>
      </c>
      <c r="N67" s="4">
        <f>+'[1]Sintesi Finale'!Q67</f>
        <v>0</v>
      </c>
      <c r="O67" s="3" t="str">
        <f>+'[1]Sintesi Finale'!R67</f>
        <v/>
      </c>
      <c r="P67" s="4">
        <f>+'[1]Sintesi Finale'!S67</f>
        <v>0</v>
      </c>
      <c r="Q67" s="3" t="str">
        <f>+'[1]Sintesi Finale'!T67</f>
        <v/>
      </c>
      <c r="R67" s="4">
        <f>+'[1]Sintesi Finale'!U67</f>
        <v>0</v>
      </c>
      <c r="S67" s="4" t="str">
        <f>+'[1]Sintesi Finale'!V67</f>
        <v/>
      </c>
      <c r="T67" s="3" t="str">
        <f>+'[1]Sintesi Finale'!W67</f>
        <v/>
      </c>
      <c r="U67" s="2" t="str">
        <f>+'[1]Sintesi Finale'!N67</f>
        <v>No</v>
      </c>
    </row>
    <row r="68" spans="1:21" x14ac:dyDescent="0.3">
      <c r="A68" s="2" t="str">
        <f>+'[1]Sintesi Finale'!E68</f>
        <v>430783590</v>
      </c>
      <c r="B68" s="2" t="str">
        <f>+'[1]Sintesi Finale'!C68</f>
        <v>SI2413A317443</v>
      </c>
      <c r="C68" s="2" t="str">
        <f>+'[1]Sintesi Finale'!D68</f>
        <v>RFI Holding</v>
      </c>
      <c r="D68" s="2" t="str">
        <f>+'[1]Sintesi Finale'!B68</f>
        <v>9062024000052575</v>
      </c>
      <c r="E68" s="3">
        <f>+'[1]Sintesi Finale'!F68</f>
        <v>44573</v>
      </c>
      <c r="F68" s="3">
        <f>+'[1]Sintesi Finale'!G68</f>
        <v>45491</v>
      </c>
      <c r="G68" s="2" t="str">
        <f>+'[1]Sintesi Finale'!H68&amp;" "&amp;'[1]Sintesi Finale'!I68</f>
        <v>VENZONE VENZONE--CARNIA</v>
      </c>
      <c r="H68" s="2" t="str">
        <f>+'[1]Sintesi Finale'!J68</f>
        <v>ADRIAFER SRL</v>
      </c>
      <c r="I68" s="2" t="str">
        <f>+'[1]Sintesi Finale'!K68</f>
        <v>Chiuso</v>
      </c>
      <c r="J68" s="2" t="str">
        <f>+'[1]Sintesi Finale'!L68</f>
        <v>DANNI DA CARICO E SCARICO CON MEZZI MECCANICI</v>
      </c>
      <c r="K68" s="2" t="str">
        <f>+'[1]Sintesi Finale'!M68</f>
        <v>RCT ATTIVITA' ED IMPRESE INDUSTRIALI / ARTIGIANALI / COMMERCIALI / SERVIZI</v>
      </c>
      <c r="L68" s="4">
        <f>IF(I68="Aperto",+'[1]Sintesi Finale'!O68,0)</f>
        <v>0</v>
      </c>
      <c r="M68" s="3" t="str">
        <f>IF(I68="Aperto",+'[1]Sintesi Finale'!P68,"")</f>
        <v/>
      </c>
      <c r="N68" s="4">
        <f>+'[1]Sintesi Finale'!Q68</f>
        <v>0</v>
      </c>
      <c r="O68" s="3" t="str">
        <f>+'[1]Sintesi Finale'!R68</f>
        <v/>
      </c>
      <c r="P68" s="4">
        <f>+'[1]Sintesi Finale'!S68</f>
        <v>71372</v>
      </c>
      <c r="Q68" s="3">
        <f>+'[1]Sintesi Finale'!T68</f>
        <v>45681</v>
      </c>
      <c r="R68" s="4">
        <f>+'[1]Sintesi Finale'!U68</f>
        <v>-50000</v>
      </c>
      <c r="S68" s="4" t="str">
        <f>+'[1]Sintesi Finale'!V68</f>
        <v>No</v>
      </c>
      <c r="T68" s="3" t="str">
        <f>+'[1]Sintesi Finale'!W68</f>
        <v/>
      </c>
      <c r="U68" s="2" t="str">
        <f>+'[1]Sintesi Finale'!N68</f>
        <v>No</v>
      </c>
    </row>
    <row r="69" spans="1:21" x14ac:dyDescent="0.3">
      <c r="A69" s="2" t="str">
        <f>+'[1]Sintesi Finale'!E69</f>
        <v>430783590</v>
      </c>
      <c r="B69" s="2" t="str">
        <f>+'[1]Sintesi Finale'!C69</f>
        <v>SI2413A248819</v>
      </c>
      <c r="C69" s="2" t="str">
        <f>+'[1]Sintesi Finale'!D69</f>
        <v>TRENITALIA S.p.A.</v>
      </c>
      <c r="D69" s="2" t="str">
        <f>+'[1]Sintesi Finale'!B69</f>
        <v>9062024000052607</v>
      </c>
      <c r="E69" s="3">
        <f>+'[1]Sintesi Finale'!F69</f>
        <v>45258</v>
      </c>
      <c r="F69" s="3">
        <f>+'[1]Sintesi Finale'!G69</f>
        <v>45593</v>
      </c>
      <c r="G69" s="2" t="str">
        <f>+'[1]Sintesi Finale'!H69&amp;" "&amp;'[1]Sintesi Finale'!I69</f>
        <v>CORIGLIANO-ROSSANO PASSAGGIO A LIVELLO</v>
      </c>
      <c r="H69" s="2" t="str">
        <f>+'[1]Sintesi Finale'!J69</f>
        <v>RAKIB,FAKIR</v>
      </c>
      <c r="I69" s="2" t="str">
        <f>+'[1]Sintesi Finale'!K69</f>
        <v>Chiuso</v>
      </c>
      <c r="J69" s="2" t="str">
        <f>+'[1]Sintesi Finale'!L69</f>
        <v>DANNI DA CARICO E SCARICO CON MEZZI MECCANICI</v>
      </c>
      <c r="K69" s="2" t="str">
        <f>+'[1]Sintesi Finale'!M69</f>
        <v>RCT ATTIVITA' ED IMPRESE INDUSTRIALI / ARTIGIANALI / COMMERCIALI / SERVIZI</v>
      </c>
      <c r="L69" s="4">
        <f>IF(I69="Aperto",+'[1]Sintesi Finale'!O69,0)</f>
        <v>0</v>
      </c>
      <c r="M69" s="3" t="str">
        <f>IF(I69="Aperto",+'[1]Sintesi Finale'!P69,"")</f>
        <v/>
      </c>
      <c r="N69" s="4">
        <f>+'[1]Sintesi Finale'!Q69</f>
        <v>600</v>
      </c>
      <c r="O69" s="3">
        <f>+'[1]Sintesi Finale'!R69</f>
        <v>45632</v>
      </c>
      <c r="P69" s="4">
        <f>+'[1]Sintesi Finale'!S69</f>
        <v>600</v>
      </c>
      <c r="Q69" s="3">
        <f>+'[1]Sintesi Finale'!T69</f>
        <v>45632</v>
      </c>
      <c r="R69" s="4">
        <f>+'[1]Sintesi Finale'!U69</f>
        <v>0</v>
      </c>
      <c r="S69" s="4" t="str">
        <f>+'[1]Sintesi Finale'!V69</f>
        <v/>
      </c>
      <c r="T69" s="3" t="str">
        <f>+'[1]Sintesi Finale'!W69</f>
        <v/>
      </c>
      <c r="U69" s="2" t="str">
        <f>+'[1]Sintesi Finale'!N69</f>
        <v>No</v>
      </c>
    </row>
    <row r="70" spans="1:21" x14ac:dyDescent="0.3">
      <c r="A70" s="2" t="str">
        <f>+'[1]Sintesi Finale'!E70</f>
        <v>430783590</v>
      </c>
      <c r="B70" s="2" t="str">
        <f>+'[1]Sintesi Finale'!C70</f>
        <v>SI2313A242559</v>
      </c>
      <c r="C70" s="2" t="str">
        <f>+'[1]Sintesi Finale'!D70</f>
        <v>TRENITALIA S.p.A.</v>
      </c>
      <c r="D70" s="2" t="str">
        <f>+'[1]Sintesi Finale'!B70</f>
        <v>9062024000052607</v>
      </c>
      <c r="E70" s="3">
        <f>+'[1]Sintesi Finale'!F70</f>
        <v>45258</v>
      </c>
      <c r="F70" s="3">
        <f>+'[1]Sintesi Finale'!G70</f>
        <v>45593</v>
      </c>
      <c r="G70" s="2" t="str">
        <f>+'[1]Sintesi Finale'!H70&amp;" "&amp;'[1]Sintesi Finale'!I70</f>
        <v>CORIGLIANO-ROSSANO PASSAGGIO A LIVELLO</v>
      </c>
      <c r="H70" s="2" t="str">
        <f>+'[1]Sintesi Finale'!J70</f>
        <v>SHAHABUDDIN MIAH</v>
      </c>
      <c r="I70" s="2" t="str">
        <f>+'[1]Sintesi Finale'!K70</f>
        <v>Chiuso</v>
      </c>
      <c r="J70" s="2" t="str">
        <f>+'[1]Sintesi Finale'!L70</f>
        <v>DANNI DA CARICO E SCARICO CON MEZZI MECCANICI</v>
      </c>
      <c r="K70" s="2" t="str">
        <f>+'[1]Sintesi Finale'!M70</f>
        <v>RCT ATTIVITA' ED IMPRESE INDUSTRIALI / ARTIGIANALI / COMMERCIALI / SERVIZI</v>
      </c>
      <c r="L70" s="4">
        <f>IF(I70="Aperto",+'[1]Sintesi Finale'!O70,0)</f>
        <v>0</v>
      </c>
      <c r="M70" s="3" t="str">
        <f>IF(I70="Aperto",+'[1]Sintesi Finale'!P70,"")</f>
        <v/>
      </c>
      <c r="N70" s="4">
        <f>+'[1]Sintesi Finale'!Q70</f>
        <v>600</v>
      </c>
      <c r="O70" s="3">
        <f>+'[1]Sintesi Finale'!R70</f>
        <v>45632</v>
      </c>
      <c r="P70" s="4">
        <f>+'[1]Sintesi Finale'!S70</f>
        <v>600</v>
      </c>
      <c r="Q70" s="3">
        <f>+'[1]Sintesi Finale'!T70</f>
        <v>45632</v>
      </c>
      <c r="R70" s="4">
        <f>+'[1]Sintesi Finale'!U70</f>
        <v>0</v>
      </c>
      <c r="S70" s="4" t="str">
        <f>+'[1]Sintesi Finale'!V70</f>
        <v/>
      </c>
      <c r="T70" s="3" t="str">
        <f>+'[1]Sintesi Finale'!W70</f>
        <v/>
      </c>
      <c r="U70" s="2" t="str">
        <f>+'[1]Sintesi Finale'!N70</f>
        <v>No</v>
      </c>
    </row>
    <row r="71" spans="1:21" x14ac:dyDescent="0.3">
      <c r="A71" s="2" t="str">
        <f>+'[1]Sintesi Finale'!E71</f>
        <v>430783590</v>
      </c>
      <c r="B71" s="2" t="str">
        <f>+'[1]Sintesi Finale'!C71</f>
        <v>SI2413A244095</v>
      </c>
      <c r="C71" s="2" t="str">
        <f>+'[1]Sintesi Finale'!D71</f>
        <v>TRENITALIA S.p.A.</v>
      </c>
      <c r="D71" s="2" t="str">
        <f>+'[1]Sintesi Finale'!B71</f>
        <v>9062024000052607</v>
      </c>
      <c r="E71" s="3">
        <f>+'[1]Sintesi Finale'!F71</f>
        <v>45258</v>
      </c>
      <c r="F71" s="3">
        <f>+'[1]Sintesi Finale'!G71</f>
        <v>45593</v>
      </c>
      <c r="G71" s="2" t="str">
        <f>+'[1]Sintesi Finale'!H71&amp;" "&amp;'[1]Sintesi Finale'!I71</f>
        <v>CORIGLIANO-ROSSANO PASSAGGIO A LIVELLO</v>
      </c>
      <c r="H71" s="2" t="str">
        <f>+'[1]Sintesi Finale'!J71</f>
        <v>KARRASSI AMIN</v>
      </c>
      <c r="I71" s="2" t="str">
        <f>+'[1]Sintesi Finale'!K71</f>
        <v>Chiuso</v>
      </c>
      <c r="J71" s="2" t="str">
        <f>+'[1]Sintesi Finale'!L71</f>
        <v>DANNI DA CARICO E SCARICO CON MEZZI MECCANICI</v>
      </c>
      <c r="K71" s="2" t="str">
        <f>+'[1]Sintesi Finale'!M71</f>
        <v>RCT ATTIVITA' ED IMPRESE INDUSTRIALI / ARTIGIANALI / COMMERCIALI / SERVIZI</v>
      </c>
      <c r="L71" s="4">
        <f>IF(I71="Aperto",+'[1]Sintesi Finale'!O71,0)</f>
        <v>0</v>
      </c>
      <c r="M71" s="3" t="str">
        <f>IF(I71="Aperto",+'[1]Sintesi Finale'!P71,"")</f>
        <v/>
      </c>
      <c r="N71" s="4">
        <f>+'[1]Sintesi Finale'!Q71</f>
        <v>520</v>
      </c>
      <c r="O71" s="3">
        <f>+'[1]Sintesi Finale'!R71</f>
        <v>45659</v>
      </c>
      <c r="P71" s="4">
        <f>+'[1]Sintesi Finale'!S71</f>
        <v>2000</v>
      </c>
      <c r="Q71" s="3">
        <f>+'[1]Sintesi Finale'!T71</f>
        <v>45659</v>
      </c>
      <c r="R71" s="4">
        <f>+'[1]Sintesi Finale'!U71</f>
        <v>0</v>
      </c>
      <c r="S71" s="4" t="str">
        <f>+'[1]Sintesi Finale'!V71</f>
        <v/>
      </c>
      <c r="T71" s="3" t="str">
        <f>+'[1]Sintesi Finale'!W71</f>
        <v/>
      </c>
      <c r="U71" s="2" t="str">
        <f>+'[1]Sintesi Finale'!N71</f>
        <v>No</v>
      </c>
    </row>
    <row r="72" spans="1:21" x14ac:dyDescent="0.3">
      <c r="A72" s="2" t="str">
        <f>+'[1]Sintesi Finale'!E72</f>
        <v>430783590</v>
      </c>
      <c r="B72" s="2" t="str">
        <f>+'[1]Sintesi Finale'!C72</f>
        <v>SINISTRO PILOTA/NON ESISTE SINISTRO FFSS</v>
      </c>
      <c r="C72" s="2" t="str">
        <f>+'[1]Sintesi Finale'!D72</f>
        <v>TRENITALIA S.p.A.</v>
      </c>
      <c r="D72" s="2" t="str">
        <f>+'[1]Sintesi Finale'!B72</f>
        <v>9062024000052607</v>
      </c>
      <c r="E72" s="3">
        <f>+'[1]Sintesi Finale'!F72</f>
        <v>45258</v>
      </c>
      <c r="F72" s="3">
        <f>+'[1]Sintesi Finale'!G72</f>
        <v>45593</v>
      </c>
      <c r="G72" s="2" t="str">
        <f>+'[1]Sintesi Finale'!H72&amp;" "&amp;'[1]Sintesi Finale'!I72</f>
        <v>CORIGLIANO-ROSSANO PASSAGGIO A LIVELLO</v>
      </c>
      <c r="H72" s="2" t="str">
        <f>+'[1]Sintesi Finale'!J72</f>
        <v>URTO THURIO</v>
      </c>
      <c r="I72" s="2" t="str">
        <f>+'[1]Sintesi Finale'!K72</f>
        <v>Aperto</v>
      </c>
      <c r="J72" s="2" t="str">
        <f>+'[1]Sintesi Finale'!L72</f>
        <v>DANNI DA CARICO E SCARICO CON MEZZI MECCANICI</v>
      </c>
      <c r="K72" s="2" t="str">
        <f>+'[1]Sintesi Finale'!M72</f>
        <v>RCT ATTIVITA' ED IMPRESE INDUSTRIALI / ARTIGIANALI / COMMERCIALI / SERVIZI</v>
      </c>
      <c r="L72" s="4">
        <f>IF(I72="Aperto",+'[1]Sintesi Finale'!O72,0)</f>
        <v>240000</v>
      </c>
      <c r="M72" s="3">
        <f>IF(I72="Aperto",+'[1]Sintesi Finale'!P72,"")</f>
        <v>45736</v>
      </c>
      <c r="N72" s="4">
        <f>+'[1]Sintesi Finale'!Q72</f>
        <v>0</v>
      </c>
      <c r="O72" s="3" t="str">
        <f>+'[1]Sintesi Finale'!R72</f>
        <v/>
      </c>
      <c r="P72" s="4">
        <f>+'[1]Sintesi Finale'!S72</f>
        <v>0</v>
      </c>
      <c r="Q72" s="3" t="str">
        <f>+'[1]Sintesi Finale'!T72</f>
        <v/>
      </c>
      <c r="R72" s="4">
        <f>+'[1]Sintesi Finale'!U72</f>
        <v>0</v>
      </c>
      <c r="S72" s="4" t="str">
        <f>+'[1]Sintesi Finale'!V72</f>
        <v/>
      </c>
      <c r="T72" s="3" t="str">
        <f>+'[1]Sintesi Finale'!W72</f>
        <v/>
      </c>
      <c r="U72" s="2" t="str">
        <f>+'[1]Sintesi Finale'!N72</f>
        <v>No</v>
      </c>
    </row>
    <row r="73" spans="1:21" x14ac:dyDescent="0.3">
      <c r="A73" s="2" t="str">
        <f>+'[1]Sintesi Finale'!E73</f>
        <v>430783590</v>
      </c>
      <c r="B73" s="2" t="str">
        <f>+'[1]Sintesi Finale'!C73</f>
        <v>SI2413A310507</v>
      </c>
      <c r="C73" s="2" t="str">
        <f>+'[1]Sintesi Finale'!D73</f>
        <v>RFI Holding</v>
      </c>
      <c r="D73" s="2" t="str">
        <f>+'[1]Sintesi Finale'!B73</f>
        <v>9062024000052752</v>
      </c>
      <c r="E73" s="3">
        <f>+'[1]Sintesi Finale'!F73</f>
        <v>45532</v>
      </c>
      <c r="F73" s="3">
        <f>+'[1]Sintesi Finale'!G73</f>
        <v>45624</v>
      </c>
      <c r="G73" s="2" t="str">
        <f>+'[1]Sintesi Finale'!H73&amp;" "&amp;'[1]Sintesi Finale'!I73</f>
        <v>MARIANOPOLI KM 101+000 E 102+000</v>
      </c>
      <c r="H73" s="2" t="str">
        <f>+'[1]Sintesi Finale'!J73</f>
        <v>TRENITALIA S.P.A.</v>
      </c>
      <c r="I73" s="2" t="str">
        <f>+'[1]Sintesi Finale'!K73</f>
        <v>Aperto</v>
      </c>
      <c r="J73" s="2" t="str">
        <f>+'[1]Sintesi Finale'!L73</f>
        <v>SVIO</v>
      </c>
      <c r="K73" s="2" t="str">
        <f>+'[1]Sintesi Finale'!M73</f>
        <v>RCT ATTIVITA' ED IMPRESE INDUSTRIALI / ARTIGIANALI / COMMERCIALI / SERVIZI</v>
      </c>
      <c r="L73" s="4">
        <f>IF(I73="Aperto",+'[1]Sintesi Finale'!O73,0)</f>
        <v>600000</v>
      </c>
      <c r="M73" s="3">
        <f>IF(I73="Aperto",+'[1]Sintesi Finale'!P73,"")</f>
        <v>45625</v>
      </c>
      <c r="N73" s="4">
        <f>+'[1]Sintesi Finale'!Q73</f>
        <v>0</v>
      </c>
      <c r="O73" s="3" t="str">
        <f>+'[1]Sintesi Finale'!R73</f>
        <v/>
      </c>
      <c r="P73" s="4">
        <f>+'[1]Sintesi Finale'!S73</f>
        <v>0</v>
      </c>
      <c r="Q73" s="3" t="str">
        <f>+'[1]Sintesi Finale'!T73</f>
        <v/>
      </c>
      <c r="R73" s="4">
        <f>+'[1]Sintesi Finale'!U73</f>
        <v>0</v>
      </c>
      <c r="S73" s="4" t="str">
        <f>+'[1]Sintesi Finale'!V73</f>
        <v/>
      </c>
      <c r="T73" s="3" t="str">
        <f>+'[1]Sintesi Finale'!W73</f>
        <v/>
      </c>
      <c r="U73" s="2" t="str">
        <f>+'[1]Sintesi Finale'!N73</f>
        <v>No</v>
      </c>
    </row>
    <row r="74" spans="1:21" x14ac:dyDescent="0.3">
      <c r="A74" s="2" t="str">
        <f>+'[1]Sintesi Finale'!E74</f>
        <v>430783590</v>
      </c>
      <c r="B74" s="2" t="str">
        <f>+'[1]Sintesi Finale'!C74</f>
        <v>SI2413A310483</v>
      </c>
      <c r="C74" s="2" t="str">
        <f>+'[1]Sintesi Finale'!D74</f>
        <v>RFI Holding</v>
      </c>
      <c r="D74" s="2" t="str">
        <f>+'[1]Sintesi Finale'!B74</f>
        <v>9062024000052754</v>
      </c>
      <c r="E74" s="3">
        <f>+'[1]Sintesi Finale'!F74</f>
        <v>45548</v>
      </c>
      <c r="F74" s="3">
        <f>+'[1]Sintesi Finale'!G74</f>
        <v>45624</v>
      </c>
      <c r="G74" s="2" t="str">
        <f>+'[1]Sintesi Finale'!H74&amp;" "&amp;'[1]Sintesi Finale'!I74</f>
        <v>MILANO NODO DI MILANO</v>
      </c>
      <c r="H74" s="2" t="str">
        <f>+'[1]Sintesi Finale'!J74</f>
        <v>EVMRAIL SRL</v>
      </c>
      <c r="I74" s="2" t="str">
        <f>+'[1]Sintesi Finale'!K74</f>
        <v>Aperto</v>
      </c>
      <c r="J74" s="2" t="str">
        <f>+'[1]Sintesi Finale'!L74</f>
        <v>SVIO</v>
      </c>
      <c r="K74" s="2" t="str">
        <f>+'[1]Sintesi Finale'!M74</f>
        <v>RCT ATTIVITA' ED IMPRESE INDUSTRIALI / ARTIGIANALI / COMMERCIALI / SERVIZI</v>
      </c>
      <c r="L74" s="4">
        <f>IF(I74="Aperto",+'[1]Sintesi Finale'!O74,0)</f>
        <v>80000</v>
      </c>
      <c r="M74" s="3">
        <f>IF(I74="Aperto",+'[1]Sintesi Finale'!P74,"")</f>
        <v>45715</v>
      </c>
      <c r="N74" s="4">
        <f>+'[1]Sintesi Finale'!Q74</f>
        <v>0</v>
      </c>
      <c r="O74" s="3" t="str">
        <f>+'[1]Sintesi Finale'!R74</f>
        <v/>
      </c>
      <c r="P74" s="4">
        <f>+'[1]Sintesi Finale'!S74</f>
        <v>0</v>
      </c>
      <c r="Q74" s="3" t="str">
        <f>+'[1]Sintesi Finale'!T74</f>
        <v/>
      </c>
      <c r="R74" s="4">
        <f>+'[1]Sintesi Finale'!U74</f>
        <v>0</v>
      </c>
      <c r="S74" s="4" t="str">
        <f>+'[1]Sintesi Finale'!V74</f>
        <v/>
      </c>
      <c r="T74" s="3" t="str">
        <f>+'[1]Sintesi Finale'!W74</f>
        <v/>
      </c>
      <c r="U74" s="2" t="str">
        <f>+'[1]Sintesi Finale'!N74</f>
        <v>No</v>
      </c>
    </row>
    <row r="75" spans="1:21" x14ac:dyDescent="0.3">
      <c r="A75" s="2" t="str">
        <f>+'[1]Sintesi Finale'!E75</f>
        <v>430783590</v>
      </c>
      <c r="B75" s="2" t="str">
        <f>+'[1]Sintesi Finale'!C75</f>
        <v xml:space="preserve">SI2413A310482 </v>
      </c>
      <c r="C75" s="2" t="str">
        <f>+'[1]Sintesi Finale'!D75</f>
        <v>RETE FERROVIARIA ITALIANA S.p.A.</v>
      </c>
      <c r="D75" s="2" t="str">
        <f>+'[1]Sintesi Finale'!B75</f>
        <v>9062024000052754</v>
      </c>
      <c r="E75" s="3">
        <f>+'[1]Sintesi Finale'!F75</f>
        <v>45548</v>
      </c>
      <c r="F75" s="3">
        <f>+'[1]Sintesi Finale'!G75</f>
        <v>45624</v>
      </c>
      <c r="G75" s="2" t="str">
        <f>+'[1]Sintesi Finale'!H75&amp;" "&amp;'[1]Sintesi Finale'!I75</f>
        <v>MILANO NODO DI MILANO</v>
      </c>
      <c r="H75" s="2" t="str">
        <f>+'[1]Sintesi Finale'!J75</f>
        <v>CAPTRAIN</v>
      </c>
      <c r="I75" s="2" t="str">
        <f>+'[1]Sintesi Finale'!K75</f>
        <v>Aperto</v>
      </c>
      <c r="J75" s="2" t="str">
        <f>+'[1]Sintesi Finale'!L75</f>
        <v>SVIO</v>
      </c>
      <c r="K75" s="2" t="str">
        <f>+'[1]Sintesi Finale'!M75</f>
        <v>RCT ATTIVITA' ED IMPRESE INDUSTRIALI / ARTIGIANALI / COMMERCIALI / SERVIZI</v>
      </c>
      <c r="L75" s="4">
        <f>IF(I75="Aperto",+'[1]Sintesi Finale'!O75,0)</f>
        <v>20000</v>
      </c>
      <c r="M75" s="3">
        <f>IF(I75="Aperto",+'[1]Sintesi Finale'!P75,"")</f>
        <v>45715</v>
      </c>
      <c r="N75" s="4">
        <f>+'[1]Sintesi Finale'!Q75</f>
        <v>0</v>
      </c>
      <c r="O75" s="3" t="str">
        <f>+'[1]Sintesi Finale'!R75</f>
        <v/>
      </c>
      <c r="P75" s="4">
        <f>+'[1]Sintesi Finale'!S75</f>
        <v>0</v>
      </c>
      <c r="Q75" s="3" t="str">
        <f>+'[1]Sintesi Finale'!T75</f>
        <v/>
      </c>
      <c r="R75" s="4">
        <f>+'[1]Sintesi Finale'!U75</f>
        <v>0</v>
      </c>
      <c r="S75" s="4" t="str">
        <f>+'[1]Sintesi Finale'!V75</f>
        <v/>
      </c>
      <c r="T75" s="3" t="str">
        <f>+'[1]Sintesi Finale'!W75</f>
        <v/>
      </c>
      <c r="U75" s="2" t="str">
        <f>+'[1]Sintesi Finale'!N75</f>
        <v>No</v>
      </c>
    </row>
    <row r="76" spans="1:21" x14ac:dyDescent="0.3">
      <c r="A76" s="2" t="str">
        <f>+'[1]Sintesi Finale'!E76</f>
        <v>430783590</v>
      </c>
      <c r="B76" s="2" t="str">
        <f>+'[1]Sintesi Finale'!C76</f>
        <v xml:space="preserve">SI2413A310494 </v>
      </c>
      <c r="C76" s="2" t="str">
        <f>+'[1]Sintesi Finale'!D76</f>
        <v>RFI Holding</v>
      </c>
      <c r="D76" s="2" t="str">
        <f>+'[1]Sintesi Finale'!B76</f>
        <v>9062024000052758</v>
      </c>
      <c r="E76" s="3">
        <f>+'[1]Sintesi Finale'!F76</f>
        <v>45530</v>
      </c>
      <c r="F76" s="3">
        <f>+'[1]Sintesi Finale'!G76</f>
        <v>45624</v>
      </c>
      <c r="G76" s="2" t="str">
        <f>+'[1]Sintesi Finale'!H76&amp;" "&amp;'[1]Sintesi Finale'!I76</f>
        <v>AVEZZANO VIA DEI FIORI</v>
      </c>
      <c r="H76" s="2" t="str">
        <f>+'[1]Sintesi Finale'!J76</f>
        <v>BOCCABELLA SRL</v>
      </c>
      <c r="I76" s="2" t="str">
        <f>+'[1]Sintesi Finale'!K76</f>
        <v>Aperto</v>
      </c>
      <c r="J76" s="2" t="str">
        <f>+'[1]Sintesi Finale'!L76</f>
        <v>STRADE / SOTTOPASSI</v>
      </c>
      <c r="K76" s="2" t="str">
        <f>+'[1]Sintesi Finale'!M76</f>
        <v>RCT ATTIVITA' ED IMPRESE INDUSTRIALI / ARTIGIANALI / COMMERCIALI / SERVIZI</v>
      </c>
      <c r="L76" s="4">
        <f>IF(I76="Aperto",+'[1]Sintesi Finale'!O76,0)</f>
        <v>25000</v>
      </c>
      <c r="M76" s="3">
        <f>IF(I76="Aperto",+'[1]Sintesi Finale'!P76,"")</f>
        <v>45629</v>
      </c>
      <c r="N76" s="4">
        <f>+'[1]Sintesi Finale'!Q76</f>
        <v>0</v>
      </c>
      <c r="O76" s="3" t="str">
        <f>+'[1]Sintesi Finale'!R76</f>
        <v/>
      </c>
      <c r="P76" s="4">
        <f>+'[1]Sintesi Finale'!S76</f>
        <v>0</v>
      </c>
      <c r="Q76" s="3" t="str">
        <f>+'[1]Sintesi Finale'!T76</f>
        <v/>
      </c>
      <c r="R76" s="4">
        <f>+'[1]Sintesi Finale'!U76</f>
        <v>0</v>
      </c>
      <c r="S76" s="4" t="str">
        <f>+'[1]Sintesi Finale'!V76</f>
        <v/>
      </c>
      <c r="T76" s="3" t="str">
        <f>+'[1]Sintesi Finale'!W76</f>
        <v/>
      </c>
      <c r="U76" s="2" t="str">
        <f>+'[1]Sintesi Finale'!N76</f>
        <v>No</v>
      </c>
    </row>
    <row r="77" spans="1:21" x14ac:dyDescent="0.3">
      <c r="A77" s="2" t="str">
        <f>+'[1]Sintesi Finale'!E77</f>
        <v>430783590</v>
      </c>
      <c r="B77" s="2" t="str">
        <f>+'[1]Sintesi Finale'!C77</f>
        <v>SI2413A201AB4852</v>
      </c>
      <c r="C77" s="2" t="str">
        <f>+'[1]Sintesi Finale'!D77</f>
        <v>Mercitalia Shunting &amp; Terminal S.r.l.</v>
      </c>
      <c r="D77" s="2" t="str">
        <f>+'[1]Sintesi Finale'!B77</f>
        <v>9062024000052761</v>
      </c>
      <c r="E77" s="3">
        <f>+'[1]Sintesi Finale'!F77</f>
        <v>45358</v>
      </c>
      <c r="F77" s="3">
        <f>+'[1]Sintesi Finale'!G77</f>
        <v>45624</v>
      </c>
      <c r="G77" s="2" t="str">
        <f>+'[1]Sintesi Finale'!H77&amp;" "&amp;'[1]Sintesi Finale'!I77</f>
        <v>ROMA TUSCOLANA</v>
      </c>
      <c r="H77" s="2" t="str">
        <f>+'[1]Sintesi Finale'!J77</f>
        <v>TRENITALIA S.P.A.</v>
      </c>
      <c r="I77" s="2" t="str">
        <f>+'[1]Sintesi Finale'!K77</f>
        <v>Chiuso</v>
      </c>
      <c r="J77" s="2" t="str">
        <f>+'[1]Sintesi Finale'!L77</f>
        <v>DANNI DA CARICO E SCARICO CON MEZZI MECCANICI</v>
      </c>
      <c r="K77" s="2" t="str">
        <f>+'[1]Sintesi Finale'!M77</f>
        <v>RCT ATTIVITA' ED IMPRESE INDUSTRIALI / ARTIGIANALI / COMMERCIALI / SERVIZI</v>
      </c>
      <c r="L77" s="4">
        <f>IF(I77="Aperto",+'[1]Sintesi Finale'!O77,0)</f>
        <v>0</v>
      </c>
      <c r="M77" s="3" t="str">
        <f>IF(I77="Aperto",+'[1]Sintesi Finale'!P77,"")</f>
        <v/>
      </c>
      <c r="N77" s="4">
        <f>+'[1]Sintesi Finale'!Q77</f>
        <v>0</v>
      </c>
      <c r="O77" s="3" t="str">
        <f>+'[1]Sintesi Finale'!R77</f>
        <v/>
      </c>
      <c r="P77" s="4">
        <f>+'[1]Sintesi Finale'!S77</f>
        <v>49492</v>
      </c>
      <c r="Q77" s="3">
        <f>+'[1]Sintesi Finale'!T77</f>
        <v>45636</v>
      </c>
      <c r="R77" s="4">
        <f>+'[1]Sintesi Finale'!U77</f>
        <v>-10000</v>
      </c>
      <c r="S77" s="4" t="str">
        <f>+'[1]Sintesi Finale'!V77</f>
        <v>No</v>
      </c>
      <c r="T77" s="3" t="str">
        <f>+'[1]Sintesi Finale'!W77</f>
        <v/>
      </c>
      <c r="U77" s="2" t="str">
        <f>+'[1]Sintesi Finale'!N77</f>
        <v>No</v>
      </c>
    </row>
    <row r="78" spans="1:21" x14ac:dyDescent="0.3">
      <c r="A78" s="2" t="str">
        <f>+'[1]Sintesi Finale'!E78</f>
        <v>430783590</v>
      </c>
      <c r="B78" s="2" t="str">
        <f>+'[1]Sintesi Finale'!C78</f>
        <v>SI2413A278828</v>
      </c>
      <c r="C78" s="2" t="str">
        <f>+'[1]Sintesi Finale'!D78</f>
        <v>Mercitalia Rail S.r.l.</v>
      </c>
      <c r="D78" s="2" t="str">
        <f>+'[1]Sintesi Finale'!B78</f>
        <v>9062024000052763</v>
      </c>
      <c r="E78" s="3">
        <f>+'[1]Sintesi Finale'!F78</f>
        <v>45380</v>
      </c>
      <c r="F78" s="3">
        <f>+'[1]Sintesi Finale'!G78</f>
        <v>45624</v>
      </c>
      <c r="G78" s="2" t="str">
        <f>+'[1]Sintesi Finale'!H78&amp;" "&amp;'[1]Sintesi Finale'!I78</f>
        <v>LUINO NP</v>
      </c>
      <c r="H78" s="2" t="str">
        <f>+'[1]Sintesi Finale'!J78</f>
        <v>BLS CARGO AG</v>
      </c>
      <c r="I78" s="2" t="str">
        <f>+'[1]Sintesi Finale'!K78</f>
        <v>Aperto</v>
      </c>
      <c r="J78" s="2">
        <f>+'[1]Sintesi Finale'!L78</f>
        <v>0</v>
      </c>
      <c r="K78" s="2" t="str">
        <f>+'[1]Sintesi Finale'!M78</f>
        <v>RCT ATTIVITA' ED IMPRESE INDUSTRIALI / ARTIGIANALI / COMMERCIALI / SERVIZI</v>
      </c>
      <c r="L78" s="4">
        <f>IF(I78="Aperto",+'[1]Sintesi Finale'!O78,0)</f>
        <v>40000</v>
      </c>
      <c r="M78" s="3">
        <f>IF(I78="Aperto",+'[1]Sintesi Finale'!P78,"")</f>
        <v>45630</v>
      </c>
      <c r="N78" s="4">
        <f>+'[1]Sintesi Finale'!Q78</f>
        <v>0</v>
      </c>
      <c r="O78" s="3" t="str">
        <f>+'[1]Sintesi Finale'!R78</f>
        <v/>
      </c>
      <c r="P78" s="4">
        <f>+'[1]Sintesi Finale'!S78</f>
        <v>0</v>
      </c>
      <c r="Q78" s="3" t="str">
        <f>+'[1]Sintesi Finale'!T78</f>
        <v/>
      </c>
      <c r="R78" s="4">
        <f>+'[1]Sintesi Finale'!U78</f>
        <v>0</v>
      </c>
      <c r="S78" s="4" t="str">
        <f>+'[1]Sintesi Finale'!V78</f>
        <v/>
      </c>
      <c r="T78" s="3" t="str">
        <f>+'[1]Sintesi Finale'!W78</f>
        <v/>
      </c>
      <c r="U78" s="2" t="str">
        <f>+'[1]Sintesi Finale'!N78</f>
        <v>No</v>
      </c>
    </row>
    <row r="79" spans="1:21" x14ac:dyDescent="0.3">
      <c r="A79" s="2" t="str">
        <f>+'[1]Sintesi Finale'!E79</f>
        <v>430783590</v>
      </c>
      <c r="B79" s="2" t="str">
        <f>+'[1]Sintesi Finale'!C79</f>
        <v>SI2413A201AB0501</v>
      </c>
      <c r="C79" s="2" t="str">
        <f>+'[1]Sintesi Finale'!D79</f>
        <v>Mercitalia Shunting &amp; Terminal S.r.l.</v>
      </c>
      <c r="D79" s="2" t="str">
        <f>+'[1]Sintesi Finale'!B79</f>
        <v>9062024000052764</v>
      </c>
      <c r="E79" s="3">
        <f>+'[1]Sintesi Finale'!F79</f>
        <v>45596</v>
      </c>
      <c r="F79" s="3">
        <f>+'[1]Sintesi Finale'!G79</f>
        <v>45624</v>
      </c>
      <c r="G79" s="2" t="str">
        <f>+'[1]Sintesi Finale'!H79&amp;" "&amp;'[1]Sintesi Finale'!I79</f>
        <v>OSOPPO NP</v>
      </c>
      <c r="H79" s="2" t="str">
        <f>+'[1]Sintesi Finale'!J79</f>
        <v>MERCITALIA RAIL</v>
      </c>
      <c r="I79" s="2" t="str">
        <f>+'[1]Sintesi Finale'!K79</f>
        <v>Aperto</v>
      </c>
      <c r="J79" s="2" t="str">
        <f>+'[1]Sintesi Finale'!L79</f>
        <v>URTO</v>
      </c>
      <c r="K79" s="2" t="str">
        <f>+'[1]Sintesi Finale'!M79</f>
        <v>RCT ATTIVITA' ED IMPRESE INDUSTRIALI / ARTIGIANALI / COMMERCIALI / SERVIZI</v>
      </c>
      <c r="L79" s="4">
        <f>IF(I79="Aperto",+'[1]Sintesi Finale'!O79,0)</f>
        <v>100000</v>
      </c>
      <c r="M79" s="3">
        <f>IF(I79="Aperto",+'[1]Sintesi Finale'!P79,"")</f>
        <v>45631</v>
      </c>
      <c r="N79" s="4">
        <f>+'[1]Sintesi Finale'!Q79</f>
        <v>0</v>
      </c>
      <c r="O79" s="3" t="str">
        <f>+'[1]Sintesi Finale'!R79</f>
        <v/>
      </c>
      <c r="P79" s="4">
        <f>+'[1]Sintesi Finale'!S79</f>
        <v>0</v>
      </c>
      <c r="Q79" s="3" t="str">
        <f>+'[1]Sintesi Finale'!T79</f>
        <v/>
      </c>
      <c r="R79" s="4">
        <f>+'[1]Sintesi Finale'!U79</f>
        <v>0</v>
      </c>
      <c r="S79" s="4" t="str">
        <f>+'[1]Sintesi Finale'!V79</f>
        <v/>
      </c>
      <c r="T79" s="3" t="str">
        <f>+'[1]Sintesi Finale'!W79</f>
        <v/>
      </c>
      <c r="U79" s="2" t="str">
        <f>+'[1]Sintesi Finale'!N79</f>
        <v>No</v>
      </c>
    </row>
    <row r="80" spans="1:21" x14ac:dyDescent="0.3">
      <c r="A80" s="2" t="str">
        <f>+'[1]Sintesi Finale'!E80</f>
        <v>430783590</v>
      </c>
      <c r="B80" s="2" t="str">
        <f>+'[1]Sintesi Finale'!C80</f>
        <v>SI2413A58955</v>
      </c>
      <c r="C80" s="2" t="str">
        <f>+'[1]Sintesi Finale'!D80</f>
        <v>ITALFERR S.p.A.</v>
      </c>
      <c r="D80" s="2" t="str">
        <f>+'[1]Sintesi Finale'!B80</f>
        <v>9062024000052765</v>
      </c>
      <c r="E80" s="3">
        <f>+'[1]Sintesi Finale'!F80</f>
        <v>45180</v>
      </c>
      <c r="F80" s="3">
        <f>+'[1]Sintesi Finale'!G80</f>
        <v>45624</v>
      </c>
      <c r="G80" s="2" t="str">
        <f>+'[1]Sintesi Finale'!H80&amp;" "&amp;'[1]Sintesi Finale'!I80</f>
        <v>ROMA STAZIONE TIBURTINA</v>
      </c>
      <c r="H80" s="2" t="str">
        <f>+'[1]Sintesi Finale'!J80</f>
        <v>FIBERCOP</v>
      </c>
      <c r="I80" s="2" t="str">
        <f>+'[1]Sintesi Finale'!K80</f>
        <v>Aperto</v>
      </c>
      <c r="J80" s="2" t="str">
        <f>+'[1]Sintesi Finale'!L80</f>
        <v>PROPRIETA'/ CONDUZIONE/MANUTENZIONE FABBRICATI, MACCHINARI, IMPIANTI</v>
      </c>
      <c r="K80" s="2" t="str">
        <f>+'[1]Sintesi Finale'!M80</f>
        <v>RCT ATTIVITA' ED IMPRESE INDUSTRIALI / ARTIGIANALI / COMMERCIALI / SERVIZI</v>
      </c>
      <c r="L80" s="4">
        <f>IF(I80="Aperto",+'[1]Sintesi Finale'!O80,0)</f>
        <v>20000</v>
      </c>
      <c r="M80" s="3">
        <f>IF(I80="Aperto",+'[1]Sintesi Finale'!P80,"")</f>
        <v>45635</v>
      </c>
      <c r="N80" s="4">
        <f>+'[1]Sintesi Finale'!Q80</f>
        <v>0</v>
      </c>
      <c r="O80" s="3" t="str">
        <f>+'[1]Sintesi Finale'!R80</f>
        <v/>
      </c>
      <c r="P80" s="4">
        <f>+'[1]Sintesi Finale'!S80</f>
        <v>0</v>
      </c>
      <c r="Q80" s="3" t="str">
        <f>+'[1]Sintesi Finale'!T80</f>
        <v/>
      </c>
      <c r="R80" s="4">
        <f>+'[1]Sintesi Finale'!U80</f>
        <v>0</v>
      </c>
      <c r="S80" s="4" t="str">
        <f>+'[1]Sintesi Finale'!V80</f>
        <v/>
      </c>
      <c r="T80" s="3" t="str">
        <f>+'[1]Sintesi Finale'!W80</f>
        <v/>
      </c>
      <c r="U80" s="2" t="str">
        <f>+'[1]Sintesi Finale'!N80</f>
        <v>No</v>
      </c>
    </row>
    <row r="81" spans="1:21" x14ac:dyDescent="0.3">
      <c r="A81" s="2" t="str">
        <f>+'[1]Sintesi Finale'!E81</f>
        <v>430783590</v>
      </c>
      <c r="B81" s="2" t="str">
        <f>+'[1]Sintesi Finale'!C81</f>
        <v>SI2413A201AB0581</v>
      </c>
      <c r="C81" s="2" t="str">
        <f>+'[1]Sintesi Finale'!D81</f>
        <v>Mercitalia Shunting &amp; Terminal S.r.l.</v>
      </c>
      <c r="D81" s="2" t="str">
        <f>+'[1]Sintesi Finale'!B81</f>
        <v>9062024000052768</v>
      </c>
      <c r="E81" s="3">
        <f>+'[1]Sintesi Finale'!F81</f>
        <v>45613</v>
      </c>
      <c r="F81" s="3">
        <f>+'[1]Sintesi Finale'!G81</f>
        <v>45624</v>
      </c>
      <c r="G81" s="2" t="str">
        <f>+'[1]Sintesi Finale'!H81&amp;" "&amp;'[1]Sintesi Finale'!I81</f>
        <v>GROSSETO STAZIONE</v>
      </c>
      <c r="H81" s="2" t="str">
        <f>+'[1]Sintesi Finale'!J81</f>
        <v>TRENITALIA SPA</v>
      </c>
      <c r="I81" s="2" t="str">
        <f>+'[1]Sintesi Finale'!K81</f>
        <v>Aperto</v>
      </c>
      <c r="J81" s="2" t="str">
        <f>+'[1]Sintesi Finale'!L81</f>
        <v>SVIO</v>
      </c>
      <c r="K81" s="2" t="str">
        <f>+'[1]Sintesi Finale'!M81</f>
        <v>RCT ATTIVITA' ED IMPRESE INDUSTRIALI / ARTIGIANALI / COMMERCIALI / SERVIZI</v>
      </c>
      <c r="L81" s="4">
        <f>IF(I81="Aperto",+'[1]Sintesi Finale'!O81,0)</f>
        <v>100000</v>
      </c>
      <c r="M81" s="3">
        <f>IF(I81="Aperto",+'[1]Sintesi Finale'!P81,"")</f>
        <v>45699</v>
      </c>
      <c r="N81" s="4">
        <f>+'[1]Sintesi Finale'!Q81</f>
        <v>0</v>
      </c>
      <c r="O81" s="3" t="str">
        <f>+'[1]Sintesi Finale'!R81</f>
        <v/>
      </c>
      <c r="P81" s="4">
        <f>+'[1]Sintesi Finale'!S81</f>
        <v>0</v>
      </c>
      <c r="Q81" s="3" t="str">
        <f>+'[1]Sintesi Finale'!T81</f>
        <v/>
      </c>
      <c r="R81" s="4">
        <f>+'[1]Sintesi Finale'!U81</f>
        <v>0</v>
      </c>
      <c r="S81" s="4" t="str">
        <f>+'[1]Sintesi Finale'!V81</f>
        <v/>
      </c>
      <c r="T81" s="3" t="str">
        <f>+'[1]Sintesi Finale'!W81</f>
        <v/>
      </c>
      <c r="U81" s="2" t="str">
        <f>+'[1]Sintesi Finale'!N81</f>
        <v>No</v>
      </c>
    </row>
    <row r="82" spans="1:21" x14ac:dyDescent="0.3">
      <c r="A82" s="2" t="str">
        <f>+'[1]Sintesi Finale'!E82</f>
        <v>430783590</v>
      </c>
      <c r="B82" s="2" t="str">
        <f>+'[1]Sintesi Finale'!C82</f>
        <v>SI2513A1441508</v>
      </c>
      <c r="C82" s="2" t="str">
        <f>+'[1]Sintesi Finale'!D82</f>
        <v>BUSITALIA VENETO S.p.A.</v>
      </c>
      <c r="D82" s="2" t="str">
        <f>+'[1]Sintesi Finale'!B82</f>
        <v>9062025000051054</v>
      </c>
      <c r="E82" s="3">
        <f>+'[1]Sintesi Finale'!F82</f>
        <v>45643</v>
      </c>
      <c r="F82" s="3">
        <f>+'[1]Sintesi Finale'!G82</f>
        <v>45665</v>
      </c>
      <c r="G82" s="2" t="str">
        <f>+'[1]Sintesi Finale'!H82&amp;" "&amp;'[1]Sintesi Finale'!I82</f>
        <v>PADOVA NP</v>
      </c>
      <c r="H82" s="2" t="str">
        <f>+'[1]Sintesi Finale'!J82</f>
        <v>SASSANO,MAURIZIO BRUNO</v>
      </c>
      <c r="I82" s="2" t="str">
        <f>+'[1]Sintesi Finale'!K82</f>
        <v>Aperto</v>
      </c>
      <c r="J82" s="2" t="str">
        <f>+'[1]Sintesi Finale'!L82</f>
        <v>ALTRO RCO MALATTIE PROFESSIONALI</v>
      </c>
      <c r="K82" s="2" t="str">
        <f>+'[1]Sintesi Finale'!M82</f>
        <v>RCO MALATTIE PROFESSIONALI</v>
      </c>
      <c r="L82" s="4">
        <f>IF(I82="Aperto",+'[1]Sintesi Finale'!O82,0)</f>
        <v>29000</v>
      </c>
      <c r="M82" s="3">
        <f>IF(I82="Aperto",+'[1]Sintesi Finale'!P82,"")</f>
        <v>45673</v>
      </c>
      <c r="N82" s="4">
        <f>+'[1]Sintesi Finale'!Q82</f>
        <v>0</v>
      </c>
      <c r="O82" s="3" t="str">
        <f>+'[1]Sintesi Finale'!R82</f>
        <v/>
      </c>
      <c r="P82" s="4">
        <f>+'[1]Sintesi Finale'!S82</f>
        <v>0</v>
      </c>
      <c r="Q82" s="3" t="str">
        <f>+'[1]Sintesi Finale'!T82</f>
        <v/>
      </c>
      <c r="R82" s="4">
        <f>+'[1]Sintesi Finale'!U82</f>
        <v>0</v>
      </c>
      <c r="S82" s="4" t="str">
        <f>+'[1]Sintesi Finale'!V82</f>
        <v/>
      </c>
      <c r="T82" s="3" t="str">
        <f>+'[1]Sintesi Finale'!W82</f>
        <v/>
      </c>
      <c r="U82" s="2" t="str">
        <f>+'[1]Sintesi Finale'!N82</f>
        <v>No</v>
      </c>
    </row>
    <row r="83" spans="1:21" x14ac:dyDescent="0.3">
      <c r="A83" s="2" t="str">
        <f>+'[1]Sintesi Finale'!E83</f>
        <v>430783590</v>
      </c>
      <c r="B83" s="2" t="str">
        <f>+'[1]Sintesi Finale'!C83</f>
        <v>SI2513A144151</v>
      </c>
      <c r="C83" s="2" t="str">
        <f>+'[1]Sintesi Finale'!D83</f>
        <v>BUSITALIA VENETO S.p.A.</v>
      </c>
      <c r="D83" s="2" t="str">
        <f>+'[1]Sintesi Finale'!B83</f>
        <v>9062025000051055</v>
      </c>
      <c r="E83" s="3">
        <f>+'[1]Sintesi Finale'!F83</f>
        <v>45637</v>
      </c>
      <c r="F83" s="3">
        <f>+'[1]Sintesi Finale'!G83</f>
        <v>45665</v>
      </c>
      <c r="G83" s="2" t="str">
        <f>+'[1]Sintesi Finale'!H83&amp;" "&amp;'[1]Sintesi Finale'!I83</f>
        <v>PADOVA NP</v>
      </c>
      <c r="H83" s="2" t="str">
        <f>+'[1]Sintesi Finale'!J83</f>
        <v>BATTISTON,ALBERTO</v>
      </c>
      <c r="I83" s="2" t="str">
        <f>+'[1]Sintesi Finale'!K83</f>
        <v>Aperto</v>
      </c>
      <c r="J83" s="2" t="str">
        <f>+'[1]Sintesi Finale'!L83</f>
        <v>ALTRO RCO MALATTIE PROFESSIONALI</v>
      </c>
      <c r="K83" s="2" t="str">
        <f>+'[1]Sintesi Finale'!M83</f>
        <v>RCO MALATTIE PROFESSIONALI</v>
      </c>
      <c r="L83" s="4">
        <f>IF(I83="Aperto",+'[1]Sintesi Finale'!O83,0)</f>
        <v>22000</v>
      </c>
      <c r="M83" s="3">
        <f>IF(I83="Aperto",+'[1]Sintesi Finale'!P83,"")</f>
        <v>45673</v>
      </c>
      <c r="N83" s="4">
        <f>+'[1]Sintesi Finale'!Q83</f>
        <v>0</v>
      </c>
      <c r="O83" s="3" t="str">
        <f>+'[1]Sintesi Finale'!R83</f>
        <v/>
      </c>
      <c r="P83" s="4">
        <f>+'[1]Sintesi Finale'!S83</f>
        <v>0</v>
      </c>
      <c r="Q83" s="3" t="str">
        <f>+'[1]Sintesi Finale'!T83</f>
        <v/>
      </c>
      <c r="R83" s="4">
        <f>+'[1]Sintesi Finale'!U83</f>
        <v>0</v>
      </c>
      <c r="S83" s="4" t="str">
        <f>+'[1]Sintesi Finale'!V83</f>
        <v/>
      </c>
      <c r="T83" s="3" t="str">
        <f>+'[1]Sintesi Finale'!W83</f>
        <v/>
      </c>
      <c r="U83" s="2" t="str">
        <f>+'[1]Sintesi Finale'!N83</f>
        <v>No</v>
      </c>
    </row>
    <row r="84" spans="1:21" x14ac:dyDescent="0.3">
      <c r="A84" s="2" t="str">
        <f>+'[1]Sintesi Finale'!E84</f>
        <v>430783590</v>
      </c>
      <c r="B84" s="2" t="str">
        <f>+'[1]Sintesi Finale'!C84</f>
        <v xml:space="preserve">SI2513A202AA1611 </v>
      </c>
      <c r="C84" s="2" t="str">
        <f>+'[1]Sintesi Finale'!D84</f>
        <v>GRANDI STAZIONI RAIL S.p.A.</v>
      </c>
      <c r="D84" s="2" t="str">
        <f>+'[1]Sintesi Finale'!B84</f>
        <v>9062025000051084</v>
      </c>
      <c r="E84" s="3">
        <f>+'[1]Sintesi Finale'!F84</f>
        <v>45282</v>
      </c>
      <c r="F84" s="3">
        <f>+'[1]Sintesi Finale'!G84</f>
        <v>45671</v>
      </c>
      <c r="G84" s="2" t="str">
        <f>+'[1]Sintesi Finale'!H84&amp;" "&amp;'[1]Sintesi Finale'!I84</f>
        <v>MILANO STAZIONE</v>
      </c>
      <c r="H84" s="2" t="str">
        <f>+'[1]Sintesi Finale'!J84</f>
        <v>CONSALVO,MARINA ALTOMARE</v>
      </c>
      <c r="I84" s="2" t="str">
        <f>+'[1]Sintesi Finale'!K84</f>
        <v>Aperto</v>
      </c>
      <c r="J84" s="2" t="str">
        <f>+'[1]Sintesi Finale'!L84</f>
        <v>INCIDENTI IN STAZIONE</v>
      </c>
      <c r="K84" s="2" t="str">
        <f>+'[1]Sintesi Finale'!M84</f>
        <v>RCT ATTIVITA' ED IMPRESE INDUSTRIALI / ARTIGIANALI / COMMERCIALI / SERVIZI</v>
      </c>
      <c r="L84" s="4">
        <f>IF(I84="Aperto",+'[1]Sintesi Finale'!O84,0)</f>
        <v>15000</v>
      </c>
      <c r="M84" s="3">
        <f>IF(I84="Aperto",+'[1]Sintesi Finale'!P84,"")</f>
        <v>45722</v>
      </c>
      <c r="N84" s="4">
        <f>+'[1]Sintesi Finale'!Q84</f>
        <v>0</v>
      </c>
      <c r="O84" s="3" t="str">
        <f>+'[1]Sintesi Finale'!R84</f>
        <v/>
      </c>
      <c r="P84" s="4">
        <f>+'[1]Sintesi Finale'!S84</f>
        <v>0</v>
      </c>
      <c r="Q84" s="3" t="str">
        <f>+'[1]Sintesi Finale'!T84</f>
        <v/>
      </c>
      <c r="R84" s="4">
        <f>+'[1]Sintesi Finale'!U84</f>
        <v>0</v>
      </c>
      <c r="S84" s="4" t="str">
        <f>+'[1]Sintesi Finale'!V84</f>
        <v/>
      </c>
      <c r="T84" s="3" t="str">
        <f>+'[1]Sintesi Finale'!W84</f>
        <v/>
      </c>
      <c r="U84" s="2" t="str">
        <f>+'[1]Sintesi Finale'!N84</f>
        <v>No</v>
      </c>
    </row>
    <row r="85" spans="1:21" x14ac:dyDescent="0.3">
      <c r="A85" s="2" t="str">
        <f>+'[1]Sintesi Finale'!E85</f>
        <v>430783590</v>
      </c>
      <c r="B85" s="2" t="str">
        <f>+'[1]Sintesi Finale'!C85</f>
        <v xml:space="preserve">SI2413A311063 </v>
      </c>
      <c r="C85" s="2" t="str">
        <f>+'[1]Sintesi Finale'!D85</f>
        <v>RETE FERROVIARIA ITALIANA S.p.A.</v>
      </c>
      <c r="D85" s="2" t="str">
        <f>+'[1]Sintesi Finale'!B85</f>
        <v>9062025000051085</v>
      </c>
      <c r="E85" s="3">
        <f>+'[1]Sintesi Finale'!F85</f>
        <v>45606</v>
      </c>
      <c r="F85" s="3">
        <f>+'[1]Sintesi Finale'!G85</f>
        <v>45644</v>
      </c>
      <c r="G85" s="2" t="str">
        <f>+'[1]Sintesi Finale'!H85&amp;" "&amp;'[1]Sintesi Finale'!I85</f>
        <v>VITERBO STAZIONE</v>
      </c>
      <c r="H85" s="2" t="str">
        <f>+'[1]Sintesi Finale'!J85</f>
        <v>DURAZZANI TERRITORIO E AMBIENTE S.R.L.</v>
      </c>
      <c r="I85" s="2" t="str">
        <f>+'[1]Sintesi Finale'!K85</f>
        <v>Aperto</v>
      </c>
      <c r="J85" s="2" t="str">
        <f>+'[1]Sintesi Finale'!L85</f>
        <v>INCIDENTI IN STAZIONE</v>
      </c>
      <c r="K85" s="2" t="str">
        <f>+'[1]Sintesi Finale'!M85</f>
        <v>RCT ATTIVITA' ED IMPRESE INDUSTRIALI / ARTIGIANALI / COMMERCIALI / SERVIZI</v>
      </c>
      <c r="L85" s="4">
        <f>IF(I85="Aperto",+'[1]Sintesi Finale'!O85,0)</f>
        <v>170000</v>
      </c>
      <c r="M85" s="3">
        <f>IF(I85="Aperto",+'[1]Sintesi Finale'!P85,"")</f>
        <v>45674</v>
      </c>
      <c r="N85" s="4">
        <f>+'[1]Sintesi Finale'!Q85</f>
        <v>0</v>
      </c>
      <c r="O85" s="3" t="str">
        <f>+'[1]Sintesi Finale'!R85</f>
        <v/>
      </c>
      <c r="P85" s="4">
        <f>+'[1]Sintesi Finale'!S85</f>
        <v>0</v>
      </c>
      <c r="Q85" s="3" t="str">
        <f>+'[1]Sintesi Finale'!T85</f>
        <v/>
      </c>
      <c r="R85" s="4">
        <f>+'[1]Sintesi Finale'!U85</f>
        <v>0</v>
      </c>
      <c r="S85" s="4" t="str">
        <f>+'[1]Sintesi Finale'!V85</f>
        <v/>
      </c>
      <c r="T85" s="3" t="str">
        <f>+'[1]Sintesi Finale'!W85</f>
        <v/>
      </c>
      <c r="U85" s="2" t="str">
        <f>+'[1]Sintesi Finale'!N85</f>
        <v>No</v>
      </c>
    </row>
    <row r="86" spans="1:21" x14ac:dyDescent="0.3">
      <c r="A86" s="2" t="str">
        <f>+'[1]Sintesi Finale'!E86</f>
        <v>430783590</v>
      </c>
      <c r="B86" s="2" t="str">
        <f>+'[1]Sintesi Finale'!C86</f>
        <v xml:space="preserve">SI2513A311609 </v>
      </c>
      <c r="C86" s="2" t="str">
        <f>+'[1]Sintesi Finale'!D86</f>
        <v>RETE FERROVIARIA ITALIANA S.p.A.</v>
      </c>
      <c r="D86" s="2" t="str">
        <f>+'[1]Sintesi Finale'!B86</f>
        <v>9062025000051086</v>
      </c>
      <c r="E86" s="3">
        <f>+'[1]Sintesi Finale'!F86</f>
        <v>45269</v>
      </c>
      <c r="F86" s="3">
        <f>+'[1]Sintesi Finale'!G86</f>
        <v>45671</v>
      </c>
      <c r="G86" s="2" t="str">
        <f>+'[1]Sintesi Finale'!H86&amp;" "&amp;'[1]Sintesi Finale'!I86</f>
        <v>SAVONA STAZIONE</v>
      </c>
      <c r="H86" s="2" t="str">
        <f>+'[1]Sintesi Finale'!J86</f>
        <v>PARODI,LUCA</v>
      </c>
      <c r="I86" s="2" t="str">
        <f>+'[1]Sintesi Finale'!K86</f>
        <v>Aperto</v>
      </c>
      <c r="J86" s="2" t="str">
        <f>+'[1]Sintesi Finale'!L86</f>
        <v>INCIDENTI IN STAZIONE</v>
      </c>
      <c r="K86" s="2" t="str">
        <f>+'[1]Sintesi Finale'!M86</f>
        <v>RCT ATTIVITA' ED IMPRESE INDUSTRIALI / ARTIGIANALI / COMMERCIALI / SERVIZI</v>
      </c>
      <c r="L86" s="4">
        <f>IF(I86="Aperto",+'[1]Sintesi Finale'!O86,0)</f>
        <v>85000</v>
      </c>
      <c r="M86" s="3">
        <f>IF(I86="Aperto",+'[1]Sintesi Finale'!P86,"")</f>
        <v>45699</v>
      </c>
      <c r="N86" s="4">
        <f>+'[1]Sintesi Finale'!Q86</f>
        <v>0</v>
      </c>
      <c r="O86" s="3" t="str">
        <f>+'[1]Sintesi Finale'!R86</f>
        <v/>
      </c>
      <c r="P86" s="4">
        <f>+'[1]Sintesi Finale'!S86</f>
        <v>0</v>
      </c>
      <c r="Q86" s="3" t="str">
        <f>+'[1]Sintesi Finale'!T86</f>
        <v/>
      </c>
      <c r="R86" s="4">
        <f>+'[1]Sintesi Finale'!U86</f>
        <v>0</v>
      </c>
      <c r="S86" s="4" t="str">
        <f>+'[1]Sintesi Finale'!V86</f>
        <v/>
      </c>
      <c r="T86" s="3" t="str">
        <f>+'[1]Sintesi Finale'!W86</f>
        <v/>
      </c>
      <c r="U86" s="2" t="str">
        <f>+'[1]Sintesi Finale'!N86</f>
        <v>No</v>
      </c>
    </row>
    <row r="87" spans="1:21" x14ac:dyDescent="0.3">
      <c r="A87" s="2" t="str">
        <f>+'[1]Sintesi Finale'!E87</f>
        <v>430783590</v>
      </c>
      <c r="B87" s="2" t="str">
        <f>+'[1]Sintesi Finale'!C87</f>
        <v>SI2413A50413</v>
      </c>
      <c r="C87" s="2" t="str">
        <f>+'[1]Sintesi Finale'!D87</f>
        <v>ITALFERR S.p.A.</v>
      </c>
      <c r="D87" s="2" t="str">
        <f>+'[1]Sintesi Finale'!B87</f>
        <v>9062025000051093</v>
      </c>
      <c r="E87" s="3">
        <f>+'[1]Sintesi Finale'!F87</f>
        <v>45589</v>
      </c>
      <c r="F87" s="3">
        <f>+'[1]Sintesi Finale'!G87</f>
        <v>45624</v>
      </c>
      <c r="G87" s="2" t="str">
        <f>+'[1]Sintesi Finale'!H87&amp;" "&amp;'[1]Sintesi Finale'!I87</f>
        <v>CEFALU' VIA PIETRAGROSSA 60</v>
      </c>
      <c r="H87" s="2" t="str">
        <f>+'[1]Sintesi Finale'!J87</f>
        <v>BARCELLONA,CLAUDIO</v>
      </c>
      <c r="I87" s="2" t="str">
        <f>+'[1]Sintesi Finale'!K87</f>
        <v>Aperto</v>
      </c>
      <c r="J87" s="2" t="str">
        <f>+'[1]Sintesi Finale'!L87</f>
        <v>DANNI DA VIBRAZIONE</v>
      </c>
      <c r="K87" s="2" t="str">
        <f>+'[1]Sintesi Finale'!M87</f>
        <v>RCT ATTIVITA' ED IMPRESE INDUSTRIALI / ARTIGIANALI / COMMERCIALI / SERVIZI</v>
      </c>
      <c r="L87" s="4">
        <f>IF(I87="Aperto",+'[1]Sintesi Finale'!O87,0)</f>
        <v>25000</v>
      </c>
      <c r="M87" s="3">
        <f>IF(I87="Aperto",+'[1]Sintesi Finale'!P87,"")</f>
        <v>45709</v>
      </c>
      <c r="N87" s="4">
        <f>+'[1]Sintesi Finale'!Q87</f>
        <v>0</v>
      </c>
      <c r="O87" s="3" t="str">
        <f>+'[1]Sintesi Finale'!R87</f>
        <v/>
      </c>
      <c r="P87" s="4">
        <f>+'[1]Sintesi Finale'!S87</f>
        <v>0</v>
      </c>
      <c r="Q87" s="3" t="str">
        <f>+'[1]Sintesi Finale'!T87</f>
        <v/>
      </c>
      <c r="R87" s="4">
        <f>+'[1]Sintesi Finale'!U87</f>
        <v>0</v>
      </c>
      <c r="S87" s="4" t="str">
        <f>+'[1]Sintesi Finale'!V87</f>
        <v/>
      </c>
      <c r="T87" s="3" t="str">
        <f>+'[1]Sintesi Finale'!W87</f>
        <v/>
      </c>
      <c r="U87" s="2" t="str">
        <f>+'[1]Sintesi Finale'!N87</f>
        <v>No</v>
      </c>
    </row>
    <row r="88" spans="1:21" x14ac:dyDescent="0.3">
      <c r="A88" s="2" t="str">
        <f>+'[1]Sintesi Finale'!E88</f>
        <v>430783590</v>
      </c>
      <c r="B88" s="2" t="str">
        <f>+'[1]Sintesi Finale'!C88</f>
        <v xml:space="preserve">SI2413A50415 </v>
      </c>
      <c r="C88" s="2" t="str">
        <f>+'[1]Sintesi Finale'!D88</f>
        <v>ITALFERR S.p.A.</v>
      </c>
      <c r="D88" s="2" t="str">
        <f>+'[1]Sintesi Finale'!B88</f>
        <v>9062025000051093</v>
      </c>
      <c r="E88" s="3">
        <f>+'[1]Sintesi Finale'!F88</f>
        <v>45589</v>
      </c>
      <c r="F88" s="3">
        <f>+'[1]Sintesi Finale'!G88</f>
        <v>45624</v>
      </c>
      <c r="G88" s="2" t="str">
        <f>+'[1]Sintesi Finale'!H88&amp;" "&amp;'[1]Sintesi Finale'!I88</f>
        <v>CEFALU' VIA PIETRAGROSSA 60</v>
      </c>
      <c r="H88" s="2" t="str">
        <f>+'[1]Sintesi Finale'!J88</f>
        <v>FAVATA ANTONINO</v>
      </c>
      <c r="I88" s="2" t="str">
        <f>+'[1]Sintesi Finale'!K88</f>
        <v>Aperto</v>
      </c>
      <c r="J88" s="2" t="str">
        <f>+'[1]Sintesi Finale'!L88</f>
        <v>DANNI DA VIBRAZIONE</v>
      </c>
      <c r="K88" s="2" t="str">
        <f>+'[1]Sintesi Finale'!M88</f>
        <v>RCT ATTIVITA' ED IMPRESE INDUSTRIALI / ARTIGIANALI / COMMERCIALI / SERVIZI</v>
      </c>
      <c r="L88" s="4">
        <f>IF(I88="Aperto",+'[1]Sintesi Finale'!O88,0)</f>
        <v>25000</v>
      </c>
      <c r="M88" s="3">
        <f>IF(I88="Aperto",+'[1]Sintesi Finale'!P88,"")</f>
        <v>45709</v>
      </c>
      <c r="N88" s="4">
        <f>+'[1]Sintesi Finale'!Q88</f>
        <v>0</v>
      </c>
      <c r="O88" s="3" t="str">
        <f>+'[1]Sintesi Finale'!R88</f>
        <v/>
      </c>
      <c r="P88" s="4">
        <f>+'[1]Sintesi Finale'!S88</f>
        <v>0</v>
      </c>
      <c r="Q88" s="3" t="str">
        <f>+'[1]Sintesi Finale'!T88</f>
        <v/>
      </c>
      <c r="R88" s="4">
        <f>+'[1]Sintesi Finale'!U88</f>
        <v>0</v>
      </c>
      <c r="S88" s="4" t="str">
        <f>+'[1]Sintesi Finale'!V88</f>
        <v/>
      </c>
      <c r="T88" s="3" t="str">
        <f>+'[1]Sintesi Finale'!W88</f>
        <v/>
      </c>
      <c r="U88" s="2" t="str">
        <f>+'[1]Sintesi Finale'!N88</f>
        <v>No</v>
      </c>
    </row>
    <row r="89" spans="1:21" x14ac:dyDescent="0.3">
      <c r="A89" s="2" t="str">
        <f>+'[1]Sintesi Finale'!E89</f>
        <v>430783590</v>
      </c>
      <c r="B89" s="2" t="str">
        <f>+'[1]Sintesi Finale'!C89</f>
        <v xml:space="preserve">SI2413A50414 </v>
      </c>
      <c r="C89" s="2" t="str">
        <f>+'[1]Sintesi Finale'!D89</f>
        <v>ITALFERR S.p.A.</v>
      </c>
      <c r="D89" s="2" t="str">
        <f>+'[1]Sintesi Finale'!B89</f>
        <v>9062025000051093</v>
      </c>
      <c r="E89" s="3">
        <f>+'[1]Sintesi Finale'!F89</f>
        <v>45589</v>
      </c>
      <c r="F89" s="3">
        <f>+'[1]Sintesi Finale'!G89</f>
        <v>45624</v>
      </c>
      <c r="G89" s="2" t="str">
        <f>+'[1]Sintesi Finale'!H89&amp;" "&amp;'[1]Sintesi Finale'!I89</f>
        <v>CEFALU' VIA PIETRAGROSSA 60</v>
      </c>
      <c r="H89" s="2" t="str">
        <f>+'[1]Sintesi Finale'!J89</f>
        <v>DOLCE DARIO</v>
      </c>
      <c r="I89" s="2" t="str">
        <f>+'[1]Sintesi Finale'!K89</f>
        <v>Aperto</v>
      </c>
      <c r="J89" s="2" t="str">
        <f>+'[1]Sintesi Finale'!L89</f>
        <v>DANNI DA VIBRAZIONE</v>
      </c>
      <c r="K89" s="2" t="str">
        <f>+'[1]Sintesi Finale'!M89</f>
        <v>RCT ATTIVITA' ED IMPRESE INDUSTRIALI / ARTIGIANALI / COMMERCIALI / SERVIZI</v>
      </c>
      <c r="L89" s="4">
        <f>IF(I89="Aperto",+'[1]Sintesi Finale'!O89,0)</f>
        <v>25000</v>
      </c>
      <c r="M89" s="3">
        <f>IF(I89="Aperto",+'[1]Sintesi Finale'!P89,"")</f>
        <v>45709</v>
      </c>
      <c r="N89" s="4">
        <f>+'[1]Sintesi Finale'!Q89</f>
        <v>0</v>
      </c>
      <c r="O89" s="3" t="str">
        <f>+'[1]Sintesi Finale'!R89</f>
        <v/>
      </c>
      <c r="P89" s="4">
        <f>+'[1]Sintesi Finale'!S89</f>
        <v>0</v>
      </c>
      <c r="Q89" s="3" t="str">
        <f>+'[1]Sintesi Finale'!T89</f>
        <v/>
      </c>
      <c r="R89" s="4">
        <f>+'[1]Sintesi Finale'!U89</f>
        <v>0</v>
      </c>
      <c r="S89" s="4" t="str">
        <f>+'[1]Sintesi Finale'!V89</f>
        <v/>
      </c>
      <c r="T89" s="3" t="str">
        <f>+'[1]Sintesi Finale'!W89</f>
        <v/>
      </c>
      <c r="U89" s="2" t="str">
        <f>+'[1]Sintesi Finale'!N89</f>
        <v>No</v>
      </c>
    </row>
    <row r="90" spans="1:21" x14ac:dyDescent="0.3">
      <c r="A90" s="2" t="str">
        <f>+'[1]Sintesi Finale'!E90</f>
        <v>430783590</v>
      </c>
      <c r="B90" s="2" t="str">
        <f>+'[1]Sintesi Finale'!C90</f>
        <v xml:space="preserve">SI2413A50411 </v>
      </c>
      <c r="C90" s="2" t="str">
        <f>+'[1]Sintesi Finale'!D90</f>
        <v>ITALFERR S.p.A.</v>
      </c>
      <c r="D90" s="2" t="str">
        <f>+'[1]Sintesi Finale'!B90</f>
        <v>9062025000051093</v>
      </c>
      <c r="E90" s="3">
        <f>+'[1]Sintesi Finale'!F90</f>
        <v>45589</v>
      </c>
      <c r="F90" s="3">
        <f>+'[1]Sintesi Finale'!G90</f>
        <v>45624</v>
      </c>
      <c r="G90" s="2" t="str">
        <f>+'[1]Sintesi Finale'!H90&amp;" "&amp;'[1]Sintesi Finale'!I90</f>
        <v>CEFALU' VIA PIETRAGROSSA 60</v>
      </c>
      <c r="H90" s="2" t="str">
        <f>+'[1]Sintesi Finale'!J90</f>
        <v>PORTERA FRANCESCO</v>
      </c>
      <c r="I90" s="2" t="str">
        <f>+'[1]Sintesi Finale'!K90</f>
        <v>Aperto</v>
      </c>
      <c r="J90" s="2" t="str">
        <f>+'[1]Sintesi Finale'!L90</f>
        <v>DANNI DA VIBRAZIONE</v>
      </c>
      <c r="K90" s="2" t="str">
        <f>+'[1]Sintesi Finale'!M90</f>
        <v>RCT ATTIVITA' ED IMPRESE INDUSTRIALI / ARTIGIANALI / COMMERCIALI / SERVIZI</v>
      </c>
      <c r="L90" s="4">
        <f>IF(I90="Aperto",+'[1]Sintesi Finale'!O90,0)</f>
        <v>25000</v>
      </c>
      <c r="M90" s="3">
        <f>IF(I90="Aperto",+'[1]Sintesi Finale'!P90,"")</f>
        <v>45709</v>
      </c>
      <c r="N90" s="4">
        <f>+'[1]Sintesi Finale'!Q90</f>
        <v>0</v>
      </c>
      <c r="O90" s="3" t="str">
        <f>+'[1]Sintesi Finale'!R90</f>
        <v/>
      </c>
      <c r="P90" s="4">
        <f>+'[1]Sintesi Finale'!S90</f>
        <v>0</v>
      </c>
      <c r="Q90" s="3" t="str">
        <f>+'[1]Sintesi Finale'!T90</f>
        <v/>
      </c>
      <c r="R90" s="4">
        <f>+'[1]Sintesi Finale'!U90</f>
        <v>0</v>
      </c>
      <c r="S90" s="4" t="str">
        <f>+'[1]Sintesi Finale'!V90</f>
        <v/>
      </c>
      <c r="T90" s="3" t="str">
        <f>+'[1]Sintesi Finale'!W90</f>
        <v/>
      </c>
      <c r="U90" s="2" t="str">
        <f>+'[1]Sintesi Finale'!N90</f>
        <v>No</v>
      </c>
    </row>
    <row r="91" spans="1:21" x14ac:dyDescent="0.3">
      <c r="A91" s="2" t="str">
        <f>+'[1]Sintesi Finale'!E91</f>
        <v>430783590</v>
      </c>
      <c r="B91" s="2" t="str">
        <f>+'[1]Sintesi Finale'!C91</f>
        <v xml:space="preserve">SI2413A50416 </v>
      </c>
      <c r="C91" s="2" t="str">
        <f>+'[1]Sintesi Finale'!D91</f>
        <v>ITALFERR S.p.A.</v>
      </c>
      <c r="D91" s="2" t="str">
        <f>+'[1]Sintesi Finale'!B91</f>
        <v>9062025000051093</v>
      </c>
      <c r="E91" s="3">
        <f>+'[1]Sintesi Finale'!F91</f>
        <v>45589</v>
      </c>
      <c r="F91" s="3">
        <f>+'[1]Sintesi Finale'!G91</f>
        <v>45624</v>
      </c>
      <c r="G91" s="2" t="str">
        <f>+'[1]Sintesi Finale'!H91&amp;" "&amp;'[1]Sintesi Finale'!I91</f>
        <v>CEFALU' VIA PIETRAGROSSA 60</v>
      </c>
      <c r="H91" s="2" t="str">
        <f>+'[1]Sintesi Finale'!J91</f>
        <v>RESTIVO DANIELA</v>
      </c>
      <c r="I91" s="2" t="str">
        <f>+'[1]Sintesi Finale'!K91</f>
        <v>Aperto</v>
      </c>
      <c r="J91" s="2" t="str">
        <f>+'[1]Sintesi Finale'!L91</f>
        <v>DANNI DA VIBRAZIONE</v>
      </c>
      <c r="K91" s="2" t="str">
        <f>+'[1]Sintesi Finale'!M91</f>
        <v>RCT ATTIVITA' ED IMPRESE INDUSTRIALI / ARTIGIANALI / COMMERCIALI / SERVIZI</v>
      </c>
      <c r="L91" s="4">
        <f>IF(I91="Aperto",+'[1]Sintesi Finale'!O91,0)</f>
        <v>25000</v>
      </c>
      <c r="M91" s="3">
        <f>IF(I91="Aperto",+'[1]Sintesi Finale'!P91,"")</f>
        <v>45709</v>
      </c>
      <c r="N91" s="4">
        <f>+'[1]Sintesi Finale'!Q91</f>
        <v>0</v>
      </c>
      <c r="O91" s="3" t="str">
        <f>+'[1]Sintesi Finale'!R91</f>
        <v/>
      </c>
      <c r="P91" s="4">
        <f>+'[1]Sintesi Finale'!S91</f>
        <v>0</v>
      </c>
      <c r="Q91" s="3" t="str">
        <f>+'[1]Sintesi Finale'!T91</f>
        <v/>
      </c>
      <c r="R91" s="4">
        <f>+'[1]Sintesi Finale'!U91</f>
        <v>0</v>
      </c>
      <c r="S91" s="4" t="str">
        <f>+'[1]Sintesi Finale'!V91</f>
        <v/>
      </c>
      <c r="T91" s="3" t="str">
        <f>+'[1]Sintesi Finale'!W91</f>
        <v/>
      </c>
      <c r="U91" s="2" t="str">
        <f>+'[1]Sintesi Finale'!N91</f>
        <v>No</v>
      </c>
    </row>
    <row r="92" spans="1:21" x14ac:dyDescent="0.3">
      <c r="A92" s="2" t="str">
        <f>+'[1]Sintesi Finale'!E92</f>
        <v>430783590</v>
      </c>
      <c r="B92" s="2" t="str">
        <f>+'[1]Sintesi Finale'!C92</f>
        <v xml:space="preserve">SI2413A50410 </v>
      </c>
      <c r="C92" s="2" t="str">
        <f>+'[1]Sintesi Finale'!D92</f>
        <v>ITALFERR S.p.A.</v>
      </c>
      <c r="D92" s="2" t="str">
        <f>+'[1]Sintesi Finale'!B92</f>
        <v>9062025000051093</v>
      </c>
      <c r="E92" s="3">
        <f>+'[1]Sintesi Finale'!F92</f>
        <v>45589</v>
      </c>
      <c r="F92" s="3">
        <f>+'[1]Sintesi Finale'!G92</f>
        <v>45624</v>
      </c>
      <c r="G92" s="2" t="str">
        <f>+'[1]Sintesi Finale'!H92&amp;" "&amp;'[1]Sintesi Finale'!I92</f>
        <v>CEFALU' VIA PIETRAGROSSA 60</v>
      </c>
      <c r="H92" s="2" t="str">
        <f>+'[1]Sintesi Finale'!J92</f>
        <v>PORCELLO FRANCESCO</v>
      </c>
      <c r="I92" s="2" t="str">
        <f>+'[1]Sintesi Finale'!K92</f>
        <v>Aperto</v>
      </c>
      <c r="J92" s="2" t="str">
        <f>+'[1]Sintesi Finale'!L92</f>
        <v>DANNI DA VIBRAZIONE</v>
      </c>
      <c r="K92" s="2" t="str">
        <f>+'[1]Sintesi Finale'!M92</f>
        <v>RCT ATTIVITA' ED IMPRESE INDUSTRIALI / ARTIGIANALI / COMMERCIALI / SERVIZI</v>
      </c>
      <c r="L92" s="4">
        <f>IF(I92="Aperto",+'[1]Sintesi Finale'!O92,0)</f>
        <v>25000</v>
      </c>
      <c r="M92" s="3">
        <f>IF(I92="Aperto",+'[1]Sintesi Finale'!P92,"")</f>
        <v>45709</v>
      </c>
      <c r="N92" s="4">
        <f>+'[1]Sintesi Finale'!Q92</f>
        <v>0</v>
      </c>
      <c r="O92" s="3" t="str">
        <f>+'[1]Sintesi Finale'!R92</f>
        <v/>
      </c>
      <c r="P92" s="4">
        <f>+'[1]Sintesi Finale'!S92</f>
        <v>0</v>
      </c>
      <c r="Q92" s="3" t="str">
        <f>+'[1]Sintesi Finale'!T92</f>
        <v/>
      </c>
      <c r="R92" s="4">
        <f>+'[1]Sintesi Finale'!U92</f>
        <v>0</v>
      </c>
      <c r="S92" s="4" t="str">
        <f>+'[1]Sintesi Finale'!V92</f>
        <v/>
      </c>
      <c r="T92" s="3" t="str">
        <f>+'[1]Sintesi Finale'!W92</f>
        <v/>
      </c>
      <c r="U92" s="2" t="str">
        <f>+'[1]Sintesi Finale'!N92</f>
        <v>No</v>
      </c>
    </row>
    <row r="93" spans="1:21" x14ac:dyDescent="0.3">
      <c r="A93" s="2" t="str">
        <f>+'[1]Sintesi Finale'!E93</f>
        <v>430783590</v>
      </c>
      <c r="B93" s="2" t="str">
        <f>+'[1]Sintesi Finale'!C93</f>
        <v xml:space="preserve">SI2413A50412 </v>
      </c>
      <c r="C93" s="2" t="str">
        <f>+'[1]Sintesi Finale'!D93</f>
        <v>ITALFERR S.p.A.</v>
      </c>
      <c r="D93" s="2" t="str">
        <f>+'[1]Sintesi Finale'!B93</f>
        <v>9062025000051093</v>
      </c>
      <c r="E93" s="3">
        <f>+'[1]Sintesi Finale'!F93</f>
        <v>45589</v>
      </c>
      <c r="F93" s="3">
        <f>+'[1]Sintesi Finale'!G93</f>
        <v>45624</v>
      </c>
      <c r="G93" s="2" t="str">
        <f>+'[1]Sintesi Finale'!H93&amp;" "&amp;'[1]Sintesi Finale'!I93</f>
        <v>CEFALU' VIA PIETRAGROSSA 60</v>
      </c>
      <c r="H93" s="2" t="str">
        <f>+'[1]Sintesi Finale'!J93</f>
        <v>GLORIOSO,ANTONIA</v>
      </c>
      <c r="I93" s="2" t="str">
        <f>+'[1]Sintesi Finale'!K93</f>
        <v>Aperto</v>
      </c>
      <c r="J93" s="2" t="str">
        <f>+'[1]Sintesi Finale'!L93</f>
        <v>DANNI DA VIBRAZIONE</v>
      </c>
      <c r="K93" s="2" t="str">
        <f>+'[1]Sintesi Finale'!M93</f>
        <v>RCT ATTIVITA' ED IMPRESE INDUSTRIALI / ARTIGIANALI / COMMERCIALI / SERVIZI</v>
      </c>
      <c r="L93" s="4">
        <f>IF(I93="Aperto",+'[1]Sintesi Finale'!O93,0)</f>
        <v>10000</v>
      </c>
      <c r="M93" s="3">
        <f>IF(I93="Aperto",+'[1]Sintesi Finale'!P93,"")</f>
        <v>45709</v>
      </c>
      <c r="N93" s="4">
        <f>+'[1]Sintesi Finale'!Q93</f>
        <v>0</v>
      </c>
      <c r="O93" s="3" t="str">
        <f>+'[1]Sintesi Finale'!R93</f>
        <v/>
      </c>
      <c r="P93" s="4">
        <f>+'[1]Sintesi Finale'!S93</f>
        <v>0</v>
      </c>
      <c r="Q93" s="3" t="str">
        <f>+'[1]Sintesi Finale'!T93</f>
        <v/>
      </c>
      <c r="R93" s="4">
        <f>+'[1]Sintesi Finale'!U93</f>
        <v>0</v>
      </c>
      <c r="S93" s="4" t="str">
        <f>+'[1]Sintesi Finale'!V93</f>
        <v/>
      </c>
      <c r="T93" s="3" t="str">
        <f>+'[1]Sintesi Finale'!W93</f>
        <v/>
      </c>
      <c r="U93" s="2" t="str">
        <f>+'[1]Sintesi Finale'!N93</f>
        <v>No</v>
      </c>
    </row>
    <row r="94" spans="1:21" x14ac:dyDescent="0.3">
      <c r="A94" s="2" t="str">
        <f>+'[1]Sintesi Finale'!E94</f>
        <v>430783590</v>
      </c>
      <c r="B94" s="2" t="str">
        <f>+'[1]Sintesi Finale'!C94</f>
        <v xml:space="preserve">SI2413A50408 </v>
      </c>
      <c r="C94" s="2" t="str">
        <f>+'[1]Sintesi Finale'!D94</f>
        <v>ITALFERR S.p.A.</v>
      </c>
      <c r="D94" s="2" t="str">
        <f>+'[1]Sintesi Finale'!B94</f>
        <v>9062025000051093</v>
      </c>
      <c r="E94" s="3">
        <f>+'[1]Sintesi Finale'!F94</f>
        <v>45589</v>
      </c>
      <c r="F94" s="3">
        <f>+'[1]Sintesi Finale'!G94</f>
        <v>45624</v>
      </c>
      <c r="G94" s="2" t="str">
        <f>+'[1]Sintesi Finale'!H94&amp;" "&amp;'[1]Sintesi Finale'!I94</f>
        <v>CEFALU' VIA PIETRAGROSSA 60</v>
      </c>
      <c r="H94" s="2" t="str">
        <f>+'[1]Sintesi Finale'!J94</f>
        <v>MATASSA CONCETTA</v>
      </c>
      <c r="I94" s="2" t="str">
        <f>+'[1]Sintesi Finale'!K94</f>
        <v>Aperto</v>
      </c>
      <c r="J94" s="2" t="str">
        <f>+'[1]Sintesi Finale'!L94</f>
        <v>DANNI DA VIBRAZIONE</v>
      </c>
      <c r="K94" s="2" t="str">
        <f>+'[1]Sintesi Finale'!M94</f>
        <v>RCT ATTIVITA' ED IMPRESE INDUSTRIALI / ARTIGIANALI / COMMERCIALI / SERVIZI</v>
      </c>
      <c r="L94" s="4">
        <f>IF(I94="Aperto",+'[1]Sintesi Finale'!O94,0)</f>
        <v>10000</v>
      </c>
      <c r="M94" s="3">
        <f>IF(I94="Aperto",+'[1]Sintesi Finale'!P94,"")</f>
        <v>45709</v>
      </c>
      <c r="N94" s="4">
        <f>+'[1]Sintesi Finale'!Q94</f>
        <v>0</v>
      </c>
      <c r="O94" s="3" t="str">
        <f>+'[1]Sintesi Finale'!R94</f>
        <v/>
      </c>
      <c r="P94" s="4">
        <f>+'[1]Sintesi Finale'!S94</f>
        <v>0</v>
      </c>
      <c r="Q94" s="3" t="str">
        <f>+'[1]Sintesi Finale'!T94</f>
        <v/>
      </c>
      <c r="R94" s="4">
        <f>+'[1]Sintesi Finale'!U94</f>
        <v>0</v>
      </c>
      <c r="S94" s="4" t="str">
        <f>+'[1]Sintesi Finale'!V94</f>
        <v/>
      </c>
      <c r="T94" s="3" t="str">
        <f>+'[1]Sintesi Finale'!W94</f>
        <v/>
      </c>
      <c r="U94" s="2" t="str">
        <f>+'[1]Sintesi Finale'!N94</f>
        <v>No</v>
      </c>
    </row>
    <row r="95" spans="1:21" x14ac:dyDescent="0.3">
      <c r="A95" s="2" t="str">
        <f>+'[1]Sintesi Finale'!E95</f>
        <v>430783590</v>
      </c>
      <c r="B95" s="2" t="str">
        <f>+'[1]Sintesi Finale'!C95</f>
        <v xml:space="preserve">SI2413A50417 </v>
      </c>
      <c r="C95" s="2" t="str">
        <f>+'[1]Sintesi Finale'!D95</f>
        <v>ITALFERR S.p.A.</v>
      </c>
      <c r="D95" s="2" t="str">
        <f>+'[1]Sintesi Finale'!B95</f>
        <v>9062025000051093</v>
      </c>
      <c r="E95" s="3">
        <f>+'[1]Sintesi Finale'!F95</f>
        <v>45589</v>
      </c>
      <c r="F95" s="3">
        <f>+'[1]Sintesi Finale'!G95</f>
        <v>45624</v>
      </c>
      <c r="G95" s="2" t="str">
        <f>+'[1]Sintesi Finale'!H95&amp;" "&amp;'[1]Sintesi Finale'!I95</f>
        <v>CEFALU' VIA PIETRAGROSSA 60</v>
      </c>
      <c r="H95" s="2" t="str">
        <f>+'[1]Sintesi Finale'!J95</f>
        <v>TURDO SANTA</v>
      </c>
      <c r="I95" s="2" t="str">
        <f>+'[1]Sintesi Finale'!K95</f>
        <v>Aperto</v>
      </c>
      <c r="J95" s="2" t="str">
        <f>+'[1]Sintesi Finale'!L95</f>
        <v>DANNI DA VIBRAZIONE</v>
      </c>
      <c r="K95" s="2" t="str">
        <f>+'[1]Sintesi Finale'!M95</f>
        <v>RCT ATTIVITA' ED IMPRESE INDUSTRIALI / ARTIGIANALI / COMMERCIALI / SERVIZI</v>
      </c>
      <c r="L95" s="4">
        <f>IF(I95="Aperto",+'[1]Sintesi Finale'!O95,0)</f>
        <v>10000</v>
      </c>
      <c r="M95" s="3">
        <f>IF(I95="Aperto",+'[1]Sintesi Finale'!P95,"")</f>
        <v>45709</v>
      </c>
      <c r="N95" s="4">
        <f>+'[1]Sintesi Finale'!Q95</f>
        <v>0</v>
      </c>
      <c r="O95" s="3" t="str">
        <f>+'[1]Sintesi Finale'!R95</f>
        <v/>
      </c>
      <c r="P95" s="4">
        <f>+'[1]Sintesi Finale'!S95</f>
        <v>0</v>
      </c>
      <c r="Q95" s="3" t="str">
        <f>+'[1]Sintesi Finale'!T95</f>
        <v/>
      </c>
      <c r="R95" s="4">
        <f>+'[1]Sintesi Finale'!U95</f>
        <v>0</v>
      </c>
      <c r="S95" s="4" t="str">
        <f>+'[1]Sintesi Finale'!V95</f>
        <v/>
      </c>
      <c r="T95" s="3" t="str">
        <f>+'[1]Sintesi Finale'!W95</f>
        <v/>
      </c>
      <c r="U95" s="2" t="str">
        <f>+'[1]Sintesi Finale'!N95</f>
        <v>No</v>
      </c>
    </row>
    <row r="96" spans="1:21" x14ac:dyDescent="0.3">
      <c r="A96" s="2" t="str">
        <f>+'[1]Sintesi Finale'!E96</f>
        <v>430783590</v>
      </c>
      <c r="B96" s="2" t="str">
        <f>+'[1]Sintesi Finale'!C96</f>
        <v>SI2413A50409</v>
      </c>
      <c r="C96" s="2" t="str">
        <f>+'[1]Sintesi Finale'!D96</f>
        <v>ITALFERR S.p.A.</v>
      </c>
      <c r="D96" s="2" t="str">
        <f>+'[1]Sintesi Finale'!B96</f>
        <v>9062025000051093</v>
      </c>
      <c r="E96" s="3">
        <f>+'[1]Sintesi Finale'!F96</f>
        <v>45589</v>
      </c>
      <c r="F96" s="3">
        <f>+'[1]Sintesi Finale'!G96</f>
        <v>45624</v>
      </c>
      <c r="G96" s="2" t="str">
        <f>+'[1]Sintesi Finale'!H96&amp;" "&amp;'[1]Sintesi Finale'!I96</f>
        <v>CEFALU' VIA PIETRAGROSSA 60</v>
      </c>
      <c r="H96" s="2" t="str">
        <f>+'[1]Sintesi Finale'!J96</f>
        <v>CONDOMINIO PALAZZO ARGI</v>
      </c>
      <c r="I96" s="2" t="str">
        <f>+'[1]Sintesi Finale'!K96</f>
        <v>Aperto</v>
      </c>
      <c r="J96" s="2" t="str">
        <f>+'[1]Sintesi Finale'!L96</f>
        <v>DANNI DA VIBRAZIONE</v>
      </c>
      <c r="K96" s="2" t="str">
        <f>+'[1]Sintesi Finale'!M96</f>
        <v>RCT ATTIVITA' ED IMPRESE INDUSTRIALI / ARTIGIANALI / COMMERCIALI / SERVIZI</v>
      </c>
      <c r="L96" s="4">
        <f>IF(I96="Aperto",+'[1]Sintesi Finale'!O96,0)</f>
        <v>10000</v>
      </c>
      <c r="M96" s="3">
        <f>IF(I96="Aperto",+'[1]Sintesi Finale'!P96,"")</f>
        <v>45709</v>
      </c>
      <c r="N96" s="4">
        <f>+'[1]Sintesi Finale'!Q96</f>
        <v>0</v>
      </c>
      <c r="O96" s="3" t="str">
        <f>+'[1]Sintesi Finale'!R96</f>
        <v/>
      </c>
      <c r="P96" s="4">
        <f>+'[1]Sintesi Finale'!S96</f>
        <v>0</v>
      </c>
      <c r="Q96" s="3" t="str">
        <f>+'[1]Sintesi Finale'!T96</f>
        <v/>
      </c>
      <c r="R96" s="4">
        <f>+'[1]Sintesi Finale'!U96</f>
        <v>0</v>
      </c>
      <c r="S96" s="4" t="str">
        <f>+'[1]Sintesi Finale'!V96</f>
        <v/>
      </c>
      <c r="T96" s="3" t="str">
        <f>+'[1]Sintesi Finale'!W96</f>
        <v/>
      </c>
      <c r="U96" s="2" t="str">
        <f>+'[1]Sintesi Finale'!N96</f>
        <v>No</v>
      </c>
    </row>
    <row r="97" spans="1:21" x14ac:dyDescent="0.3">
      <c r="A97" s="2" t="str">
        <f>+'[1]Sintesi Finale'!E97</f>
        <v>430783590</v>
      </c>
      <c r="B97" s="2" t="str">
        <f>+'[1]Sintesi Finale'!C97</f>
        <v xml:space="preserve">SI2413A316135 </v>
      </c>
      <c r="C97" s="2" t="str">
        <f>+'[1]Sintesi Finale'!D97</f>
        <v>RETE FERROVIARIA ITALIANA S.p.A.</v>
      </c>
      <c r="D97" s="2" t="str">
        <f>+'[1]Sintesi Finale'!B97</f>
        <v>9062025000051097</v>
      </c>
      <c r="E97" s="3">
        <f>+'[1]Sintesi Finale'!F97</f>
        <v>45374</v>
      </c>
      <c r="F97" s="3">
        <f>+'[1]Sintesi Finale'!G97</f>
        <v>45645</v>
      </c>
      <c r="G97" s="2" t="str">
        <f>+'[1]Sintesi Finale'!H97&amp;" "&amp;'[1]Sintesi Finale'!I97</f>
        <v>TORINO STAZIONE PORTA SUSA</v>
      </c>
      <c r="H97" s="2" t="str">
        <f>+'[1]Sintesi Finale'!J97</f>
        <v>ROMA,DANIELA</v>
      </c>
      <c r="I97" s="2" t="str">
        <f>+'[1]Sintesi Finale'!K97</f>
        <v>Chiuso</v>
      </c>
      <c r="J97" s="2" t="str">
        <f>+'[1]Sintesi Finale'!L97</f>
        <v>DANNI DA CARICO E SCARICO CON MEZZI MECCANICI</v>
      </c>
      <c r="K97" s="2" t="str">
        <f>+'[1]Sintesi Finale'!M97</f>
        <v>RCT ATTIVITA' ED IMPRESE INDUSTRIALI / ARTIGIANALI / COMMERCIALI / SERVIZI</v>
      </c>
      <c r="L97" s="4">
        <f>IF(I97="Aperto",+'[1]Sintesi Finale'!O97,0)</f>
        <v>0</v>
      </c>
      <c r="M97" s="3" t="str">
        <f>IF(I97="Aperto",+'[1]Sintesi Finale'!P97,"")</f>
        <v/>
      </c>
      <c r="N97" s="4">
        <f>+'[1]Sintesi Finale'!Q97</f>
        <v>7612.8</v>
      </c>
      <c r="O97" s="3">
        <f>+'[1]Sintesi Finale'!R97</f>
        <v>45694</v>
      </c>
      <c r="P97" s="4">
        <f>+'[1]Sintesi Finale'!S97</f>
        <v>62000</v>
      </c>
      <c r="Q97" s="3">
        <f>+'[1]Sintesi Finale'!T97</f>
        <v>45694</v>
      </c>
      <c r="R97" s="4">
        <f>+'[1]Sintesi Finale'!U97</f>
        <v>-50000</v>
      </c>
      <c r="S97" s="4" t="str">
        <f>+'[1]Sintesi Finale'!V97</f>
        <v>No</v>
      </c>
      <c r="T97" s="3" t="str">
        <f>+'[1]Sintesi Finale'!W97</f>
        <v/>
      </c>
      <c r="U97" s="2" t="str">
        <f>+'[1]Sintesi Finale'!N97</f>
        <v>No</v>
      </c>
    </row>
    <row r="98" spans="1:21" x14ac:dyDescent="0.3">
      <c r="A98" s="2" t="str">
        <f>+'[1]Sintesi Finale'!E98</f>
        <v>430783590</v>
      </c>
      <c r="B98" s="2" t="str">
        <f>+'[1]Sintesi Finale'!C98</f>
        <v>SI2513A311655</v>
      </c>
      <c r="C98" s="2" t="str">
        <f>+'[1]Sintesi Finale'!D98</f>
        <v>RETE FERROVIARIA ITALIANA S.p.A.</v>
      </c>
      <c r="D98" s="2" t="str">
        <f>+'[1]Sintesi Finale'!B98</f>
        <v>9062025000051166</v>
      </c>
      <c r="E98" s="3">
        <f>+'[1]Sintesi Finale'!F98</f>
        <v>45422</v>
      </c>
      <c r="F98" s="3">
        <f>+'[1]Sintesi Finale'!G98</f>
        <v>45692</v>
      </c>
      <c r="G98" s="2" t="str">
        <f>+'[1]Sintesi Finale'!H98&amp;" "&amp;'[1]Sintesi Finale'!I98</f>
        <v>SAVONA PARCO DORIA</v>
      </c>
      <c r="H98" s="2" t="str">
        <f>+'[1]Sintesi Finale'!J98</f>
        <v>S.I.F.E.L. S.P.A.</v>
      </c>
      <c r="I98" s="2" t="str">
        <f>+'[1]Sintesi Finale'!K98</f>
        <v>Aperto</v>
      </c>
      <c r="J98" s="2" t="str">
        <f>+'[1]Sintesi Finale'!L98</f>
        <v>SVIO</v>
      </c>
      <c r="K98" s="2" t="str">
        <f>+'[1]Sintesi Finale'!M98</f>
        <v>RCT ATTIVITA' ED IMPRESE INDUSTRIALI / ARTIGIANALI / COMMERCIALI / SERVIZI</v>
      </c>
      <c r="L98" s="4">
        <f>IF(I98="Aperto",+'[1]Sintesi Finale'!O98,0)</f>
        <v>100000</v>
      </c>
      <c r="M98" s="3">
        <f>IF(I98="Aperto",+'[1]Sintesi Finale'!P98,"")</f>
        <v>45701</v>
      </c>
      <c r="N98" s="4">
        <f>+'[1]Sintesi Finale'!Q98</f>
        <v>0</v>
      </c>
      <c r="O98" s="3" t="str">
        <f>+'[1]Sintesi Finale'!R98</f>
        <v/>
      </c>
      <c r="P98" s="4">
        <f>+'[1]Sintesi Finale'!S98</f>
        <v>0</v>
      </c>
      <c r="Q98" s="3" t="str">
        <f>+'[1]Sintesi Finale'!T98</f>
        <v/>
      </c>
      <c r="R98" s="4">
        <f>+'[1]Sintesi Finale'!U98</f>
        <v>0</v>
      </c>
      <c r="S98" s="4" t="str">
        <f>+'[1]Sintesi Finale'!V98</f>
        <v/>
      </c>
      <c r="T98" s="3" t="str">
        <f>+'[1]Sintesi Finale'!W98</f>
        <v/>
      </c>
      <c r="U98" s="2" t="str">
        <f>+'[1]Sintesi Finale'!N98</f>
        <v>No</v>
      </c>
    </row>
    <row r="99" spans="1:21" x14ac:dyDescent="0.3">
      <c r="A99" s="2" t="str">
        <f>+'[1]Sintesi Finale'!E99</f>
        <v>430783590</v>
      </c>
      <c r="B99" s="2" t="str">
        <f>+'[1]Sintesi Finale'!C99</f>
        <v>SI2513A312043</v>
      </c>
      <c r="C99" s="2" t="str">
        <f>+'[1]Sintesi Finale'!D99</f>
        <v>RETE FERROVIARIA ITALIANA S.p.A.</v>
      </c>
      <c r="D99" s="2" t="str">
        <f>+'[1]Sintesi Finale'!B99</f>
        <v>9062025000051172</v>
      </c>
      <c r="E99" s="3">
        <f>+'[1]Sintesi Finale'!F99</f>
        <v>45444</v>
      </c>
      <c r="F99" s="3">
        <f>+'[1]Sintesi Finale'!G99</f>
        <v>45687</v>
      </c>
      <c r="G99" s="2" t="str">
        <f>+'[1]Sintesi Finale'!H99&amp;" "&amp;'[1]Sintesi Finale'!I99</f>
        <v>BOLZANO STAZIONE</v>
      </c>
      <c r="H99" s="2" t="str">
        <f>+'[1]Sintesi Finale'!J99</f>
        <v>AMIRI,REDUAN (EREDI)</v>
      </c>
      <c r="I99" s="2" t="str">
        <f>+'[1]Sintesi Finale'!K99</f>
        <v>Aperto</v>
      </c>
      <c r="J99" s="2" t="str">
        <f>+'[1]Sintesi Finale'!L99</f>
        <v>INCIDENTI IN STAZIONE</v>
      </c>
      <c r="K99" s="2" t="str">
        <f>+'[1]Sintesi Finale'!M99</f>
        <v>RCT ATTIVITA' ED IMPRESE INDUSTRIALI / ARTIGIANALI / COMMERCIALI / SERVIZI</v>
      </c>
      <c r="L99" s="4">
        <f>IF(I99="Aperto",+'[1]Sintesi Finale'!O99,0)</f>
        <v>250000</v>
      </c>
      <c r="M99" s="3">
        <f>IF(I99="Aperto",+'[1]Sintesi Finale'!P99,"")</f>
        <v>45702</v>
      </c>
      <c r="N99" s="4">
        <f>+'[1]Sintesi Finale'!Q99</f>
        <v>0</v>
      </c>
      <c r="O99" s="3" t="str">
        <f>+'[1]Sintesi Finale'!R99</f>
        <v/>
      </c>
      <c r="P99" s="4">
        <f>+'[1]Sintesi Finale'!S99</f>
        <v>0</v>
      </c>
      <c r="Q99" s="3" t="str">
        <f>+'[1]Sintesi Finale'!T99</f>
        <v/>
      </c>
      <c r="R99" s="4">
        <f>+'[1]Sintesi Finale'!U99</f>
        <v>0</v>
      </c>
      <c r="S99" s="4" t="str">
        <f>+'[1]Sintesi Finale'!V99</f>
        <v/>
      </c>
      <c r="T99" s="3" t="str">
        <f>+'[1]Sintesi Finale'!W99</f>
        <v/>
      </c>
      <c r="U99" s="2" t="str">
        <f>+'[1]Sintesi Finale'!N99</f>
        <v>No</v>
      </c>
    </row>
    <row r="100" spans="1:21" x14ac:dyDescent="0.3">
      <c r="A100" s="2" t="str">
        <f>+'[1]Sintesi Finale'!E100</f>
        <v>430783590</v>
      </c>
      <c r="B100" s="2" t="str">
        <f>+'[1]Sintesi Finale'!C100</f>
        <v>SI2513A201AB1602</v>
      </c>
      <c r="C100" s="2" t="str">
        <f>+'[1]Sintesi Finale'!D100</f>
        <v>Mercitalia Shunting &amp; Terminal S.r.l.</v>
      </c>
      <c r="D100" s="2" t="str">
        <f>+'[1]Sintesi Finale'!B100</f>
        <v>9062025000051194</v>
      </c>
      <c r="E100" s="3">
        <f>+'[1]Sintesi Finale'!F100</f>
        <v>45606</v>
      </c>
      <c r="F100" s="3">
        <f>+'[1]Sintesi Finale'!G100</f>
        <v>45671</v>
      </c>
      <c r="G100" s="2" t="str">
        <f>+'[1]Sintesi Finale'!H100&amp;" "&amp;'[1]Sintesi Finale'!I100</f>
        <v>ROMA STAZIONE TUSCOLANA</v>
      </c>
      <c r="H100" s="2" t="str">
        <f>+'[1]Sintesi Finale'!J100</f>
        <v>TRENITALIA</v>
      </c>
      <c r="I100" s="2" t="str">
        <f>+'[1]Sintesi Finale'!K100</f>
        <v>Aperto</v>
      </c>
      <c r="J100" s="2" t="str">
        <f>+'[1]Sintesi Finale'!L100</f>
        <v>INCIDENTI IN STAZIONE</v>
      </c>
      <c r="K100" s="2" t="str">
        <f>+'[1]Sintesi Finale'!M100</f>
        <v>RCT ATTIVITA' ED IMPRESE INDUSTRIALI / ARTIGIANALI / COMMERCIALI / SERVIZI</v>
      </c>
      <c r="L100" s="4">
        <f>IF(I100="Aperto",+'[1]Sintesi Finale'!O100,0)</f>
        <v>28000</v>
      </c>
      <c r="M100" s="3">
        <f>IF(I100="Aperto",+'[1]Sintesi Finale'!P100,"")</f>
        <v>45712</v>
      </c>
      <c r="N100" s="4">
        <f>+'[1]Sintesi Finale'!Q100</f>
        <v>0</v>
      </c>
      <c r="O100" s="3" t="str">
        <f>+'[1]Sintesi Finale'!R100</f>
        <v/>
      </c>
      <c r="P100" s="4">
        <f>+'[1]Sintesi Finale'!S100</f>
        <v>0</v>
      </c>
      <c r="Q100" s="3" t="str">
        <f>+'[1]Sintesi Finale'!T100</f>
        <v/>
      </c>
      <c r="R100" s="4">
        <f>+'[1]Sintesi Finale'!U100</f>
        <v>0</v>
      </c>
      <c r="S100" s="4" t="str">
        <f>+'[1]Sintesi Finale'!V100</f>
        <v/>
      </c>
      <c r="T100" s="3" t="str">
        <f>+'[1]Sintesi Finale'!W100</f>
        <v/>
      </c>
      <c r="U100" s="2" t="str">
        <f>+'[1]Sintesi Finale'!N100</f>
        <v>No</v>
      </c>
    </row>
    <row r="101" spans="1:21" x14ac:dyDescent="0.3">
      <c r="A101" s="2" t="str">
        <f>+'[1]Sintesi Finale'!E101</f>
        <v>430783590</v>
      </c>
      <c r="B101" s="2" t="str">
        <f>+'[1]Sintesi Finale'!C101</f>
        <v>SI2513A241504</v>
      </c>
      <c r="C101" s="2" t="str">
        <f>+'[1]Sintesi Finale'!D101</f>
        <v>TRENITALIA S.p.A.</v>
      </c>
      <c r="D101" s="2" t="str">
        <f>+'[1]Sintesi Finale'!B101</f>
        <v>9062025000051195</v>
      </c>
      <c r="E101" s="3">
        <f>+'[1]Sintesi Finale'!F101</f>
        <v>45624</v>
      </c>
      <c r="F101" s="3">
        <f>+'[1]Sintesi Finale'!G101</f>
        <v>45671</v>
      </c>
      <c r="G101" s="2" t="str">
        <f>+'[1]Sintesi Finale'!H101&amp;" "&amp;'[1]Sintesi Finale'!I101</f>
        <v>NAPOLI NP</v>
      </c>
      <c r="H101" s="2" t="str">
        <f>+'[1]Sintesi Finale'!J101</f>
        <v>DI LEVA,SALVATORE</v>
      </c>
      <c r="I101" s="2" t="str">
        <f>+'[1]Sintesi Finale'!K101</f>
        <v>Aperto</v>
      </c>
      <c r="J101" s="2" t="str">
        <f>+'[1]Sintesi Finale'!L101</f>
        <v>INCIDENTI A BORDO TRENO /ALTRO MEZZO</v>
      </c>
      <c r="K101" s="2" t="str">
        <f>+'[1]Sintesi Finale'!M101</f>
        <v>RCT ATTIVITA' ED IMPRESE INDUSTRIALI / ARTIGIANALI / COMMERCIALI / SERVIZI</v>
      </c>
      <c r="L101" s="4">
        <f>IF(I101="Aperto",+'[1]Sintesi Finale'!O101,0)</f>
        <v>100000</v>
      </c>
      <c r="M101" s="3">
        <f>IF(I101="Aperto",+'[1]Sintesi Finale'!P101,"")</f>
        <v>45712</v>
      </c>
      <c r="N101" s="4">
        <f>+'[1]Sintesi Finale'!Q101</f>
        <v>0</v>
      </c>
      <c r="O101" s="3" t="str">
        <f>+'[1]Sintesi Finale'!R101</f>
        <v/>
      </c>
      <c r="P101" s="4">
        <f>+'[1]Sintesi Finale'!S101</f>
        <v>0</v>
      </c>
      <c r="Q101" s="3" t="str">
        <f>+'[1]Sintesi Finale'!T101</f>
        <v/>
      </c>
      <c r="R101" s="4">
        <f>+'[1]Sintesi Finale'!U101</f>
        <v>0</v>
      </c>
      <c r="S101" s="4" t="str">
        <f>+'[1]Sintesi Finale'!V101</f>
        <v/>
      </c>
      <c r="T101" s="3" t="str">
        <f>+'[1]Sintesi Finale'!W101</f>
        <v/>
      </c>
      <c r="U101" s="2" t="str">
        <f>+'[1]Sintesi Finale'!N101</f>
        <v>No</v>
      </c>
    </row>
    <row r="102" spans="1:21" x14ac:dyDescent="0.3">
      <c r="A102" s="2" t="str">
        <f>+'[1]Sintesi Finale'!E102</f>
        <v>430783590</v>
      </c>
      <c r="B102" s="2" t="str">
        <f>+'[1]Sintesi Finale'!C102</f>
        <v>SI2413A310861</v>
      </c>
      <c r="C102" s="2" t="str">
        <f>+'[1]Sintesi Finale'!D102</f>
        <v>RETE FERROVIARIA ITALIANA S.p.A.</v>
      </c>
      <c r="D102" s="2" t="str">
        <f>+'[1]Sintesi Finale'!B102</f>
        <v>9062025000051196</v>
      </c>
      <c r="E102" s="3">
        <f>+'[1]Sintesi Finale'!F102</f>
        <v>45548</v>
      </c>
      <c r="F102" s="3">
        <f>+'[1]Sintesi Finale'!G102</f>
        <v>45644</v>
      </c>
      <c r="G102" s="2" t="str">
        <f>+'[1]Sintesi Finale'!H102&amp;" "&amp;'[1]Sintesi Finale'!I102</f>
        <v>MILANO SVIO SEVESE</v>
      </c>
      <c r="H102" s="2" t="str">
        <f>+'[1]Sintesi Finale'!J102</f>
        <v>VARTUCA,EMANUELE</v>
      </c>
      <c r="I102" s="2" t="str">
        <f>+'[1]Sintesi Finale'!K102</f>
        <v>Aperto</v>
      </c>
      <c r="J102" s="2" t="str">
        <f>+'[1]Sintesi Finale'!L102</f>
        <v>SVIO</v>
      </c>
      <c r="K102" s="2" t="str">
        <f>+'[1]Sintesi Finale'!M102</f>
        <v>RCT ATTIVITA' ED IMPRESE INDUSTRIALI / ARTIGIANALI / COMMERCIALI / SERVIZI</v>
      </c>
      <c r="L102" s="4">
        <f>IF(I102="Aperto",+'[1]Sintesi Finale'!O102,0)</f>
        <v>5000</v>
      </c>
      <c r="M102" s="3">
        <f>IF(I102="Aperto",+'[1]Sintesi Finale'!P102,"")</f>
        <v>45712</v>
      </c>
      <c r="N102" s="4">
        <f>+'[1]Sintesi Finale'!Q102</f>
        <v>0</v>
      </c>
      <c r="O102" s="3" t="str">
        <f>+'[1]Sintesi Finale'!R102</f>
        <v/>
      </c>
      <c r="P102" s="4">
        <f>+'[1]Sintesi Finale'!S102</f>
        <v>0</v>
      </c>
      <c r="Q102" s="3" t="str">
        <f>+'[1]Sintesi Finale'!T102</f>
        <v/>
      </c>
      <c r="R102" s="4">
        <f>+'[1]Sintesi Finale'!U102</f>
        <v>0</v>
      </c>
      <c r="S102" s="4" t="str">
        <f>+'[1]Sintesi Finale'!V102</f>
        <v/>
      </c>
      <c r="T102" s="3" t="str">
        <f>+'[1]Sintesi Finale'!W102</f>
        <v/>
      </c>
      <c r="U102" s="2" t="str">
        <f>+'[1]Sintesi Finale'!N102</f>
        <v>No</v>
      </c>
    </row>
    <row r="103" spans="1:21" x14ac:dyDescent="0.3">
      <c r="A103" s="2" t="str">
        <f>+'[1]Sintesi Finale'!E103</f>
        <v>430783590</v>
      </c>
      <c r="B103" s="2" t="str">
        <f>+'[1]Sintesi Finale'!C103</f>
        <v>SI2513A311518</v>
      </c>
      <c r="C103" s="2" t="str">
        <f>+'[1]Sintesi Finale'!D103</f>
        <v>RETE FERROVIARIA ITALIANA S.p.A.</v>
      </c>
      <c r="D103" s="2" t="str">
        <f>+'[1]Sintesi Finale'!B103</f>
        <v>9062025000051196</v>
      </c>
      <c r="E103" s="3">
        <f>+'[1]Sintesi Finale'!F103</f>
        <v>45548</v>
      </c>
      <c r="F103" s="3">
        <f>+'[1]Sintesi Finale'!G103</f>
        <v>45644</v>
      </c>
      <c r="G103" s="2" t="str">
        <f>+'[1]Sintesi Finale'!H103&amp;" "&amp;'[1]Sintesi Finale'!I103</f>
        <v>MILANO SVIO SEVESE</v>
      </c>
      <c r="H103" s="2" t="str">
        <f>+'[1]Sintesi Finale'!J103</f>
        <v>TRENORD</v>
      </c>
      <c r="I103" s="2" t="str">
        <f>+'[1]Sintesi Finale'!K103</f>
        <v>Aperto</v>
      </c>
      <c r="J103" s="2" t="str">
        <f>+'[1]Sintesi Finale'!L103</f>
        <v>SVIO</v>
      </c>
      <c r="K103" s="2" t="str">
        <f>+'[1]Sintesi Finale'!M103</f>
        <v>RCT ATTIVITA' ED IMPRESE INDUSTRIALI / ARTIGIANALI / COMMERCIALI / SERVIZI</v>
      </c>
      <c r="L103" s="4">
        <f>IF(I103="Aperto",+'[1]Sintesi Finale'!O103,0)</f>
        <v>95000</v>
      </c>
      <c r="M103" s="3">
        <f>IF(I103="Aperto",+'[1]Sintesi Finale'!P103,"")</f>
        <v>45712</v>
      </c>
      <c r="N103" s="4">
        <f>+'[1]Sintesi Finale'!Q103</f>
        <v>0</v>
      </c>
      <c r="O103" s="3" t="str">
        <f>+'[1]Sintesi Finale'!R103</f>
        <v/>
      </c>
      <c r="P103" s="4">
        <f>+'[1]Sintesi Finale'!S103</f>
        <v>0</v>
      </c>
      <c r="Q103" s="3" t="str">
        <f>+'[1]Sintesi Finale'!T103</f>
        <v/>
      </c>
      <c r="R103" s="4">
        <f>+'[1]Sintesi Finale'!U103</f>
        <v>0</v>
      </c>
      <c r="S103" s="4" t="str">
        <f>+'[1]Sintesi Finale'!V103</f>
        <v/>
      </c>
      <c r="T103" s="3" t="str">
        <f>+'[1]Sintesi Finale'!W103</f>
        <v/>
      </c>
      <c r="U103" s="2" t="str">
        <f>+'[1]Sintesi Finale'!N103</f>
        <v>No</v>
      </c>
    </row>
    <row r="104" spans="1:21" x14ac:dyDescent="0.3">
      <c r="A104" s="2" t="str">
        <f>+'[1]Sintesi Finale'!E104</f>
        <v>430783590</v>
      </c>
      <c r="B104" s="2" t="str">
        <f>+'[1]Sintesi Finale'!C104</f>
        <v>SI2513A311654</v>
      </c>
      <c r="C104" s="2" t="str">
        <f>+'[1]Sintesi Finale'!D104</f>
        <v>RETE FERROVIARIA ITALIANA S.p.A.</v>
      </c>
      <c r="D104" s="2" t="str">
        <f>+'[1]Sintesi Finale'!B104</f>
        <v>9062025000051198</v>
      </c>
      <c r="E104" s="3">
        <f>+'[1]Sintesi Finale'!F104</f>
        <v>45465</v>
      </c>
      <c r="F104" s="3">
        <f>+'[1]Sintesi Finale'!G104</f>
        <v>45692</v>
      </c>
      <c r="G104" s="2" t="str">
        <f>+'[1]Sintesi Finale'!H104&amp;" "&amp;'[1]Sintesi Finale'!I104</f>
        <v>AIROLE NP</v>
      </c>
      <c r="H104" s="2" t="str">
        <f>+'[1]Sintesi Finale'!J104</f>
        <v>NOTARI SRL</v>
      </c>
      <c r="I104" s="2" t="str">
        <f>+'[1]Sintesi Finale'!K104</f>
        <v>Aperto</v>
      </c>
      <c r="J104" s="2" t="str">
        <f>+'[1]Sintesi Finale'!L104</f>
        <v>SVIO</v>
      </c>
      <c r="K104" s="2" t="str">
        <f>+'[1]Sintesi Finale'!M104</f>
        <v>RCT ATTIVITA' ED IMPRESE INDUSTRIALI / ARTIGIANALI / COMMERCIALI / SERVIZI</v>
      </c>
      <c r="L104" s="4">
        <f>IF(I104="Aperto",+'[1]Sintesi Finale'!O104,0)</f>
        <v>74000</v>
      </c>
      <c r="M104" s="3">
        <f>IF(I104="Aperto",+'[1]Sintesi Finale'!P104,"")</f>
        <v>45712</v>
      </c>
      <c r="N104" s="4">
        <f>+'[1]Sintesi Finale'!Q104</f>
        <v>0</v>
      </c>
      <c r="O104" s="3" t="str">
        <f>+'[1]Sintesi Finale'!R104</f>
        <v/>
      </c>
      <c r="P104" s="4">
        <f>+'[1]Sintesi Finale'!S104</f>
        <v>0</v>
      </c>
      <c r="Q104" s="3" t="str">
        <f>+'[1]Sintesi Finale'!T104</f>
        <v/>
      </c>
      <c r="R104" s="4">
        <f>+'[1]Sintesi Finale'!U104</f>
        <v>0</v>
      </c>
      <c r="S104" s="4" t="str">
        <f>+'[1]Sintesi Finale'!V104</f>
        <v/>
      </c>
      <c r="T104" s="3" t="str">
        <f>+'[1]Sintesi Finale'!W104</f>
        <v/>
      </c>
      <c r="U104" s="2" t="str">
        <f>+'[1]Sintesi Finale'!N104</f>
        <v>No</v>
      </c>
    </row>
    <row r="105" spans="1:21" x14ac:dyDescent="0.3">
      <c r="A105" s="2" t="str">
        <f>+'[1]Sintesi Finale'!E105</f>
        <v>430783590</v>
      </c>
      <c r="B105" s="2" t="str">
        <f>+'[1]Sintesi Finale'!C105</f>
        <v>SI2513A312445</v>
      </c>
      <c r="C105" s="2" t="str">
        <f>+'[1]Sintesi Finale'!D105</f>
        <v>RETE FERROVIARIA ITALIANA S.p.A.</v>
      </c>
      <c r="D105" s="2" t="str">
        <f>+'[1]Sintesi Finale'!B105</f>
        <v>9062025000051213</v>
      </c>
      <c r="E105" s="3">
        <f>+'[1]Sintesi Finale'!F105</f>
        <v>45675</v>
      </c>
      <c r="F105" s="3">
        <f>+'[1]Sintesi Finale'!G105</f>
        <v>45713</v>
      </c>
      <c r="G105" s="2" t="str">
        <f>+'[1]Sintesi Finale'!H105&amp;" "&amp;'[1]Sintesi Finale'!I105</f>
        <v>ROMA TUSCOLANA</v>
      </c>
      <c r="H105" s="2" t="str">
        <f>+'[1]Sintesi Finale'!J105</f>
        <v>LINALDEDDU,ANDREA</v>
      </c>
      <c r="I105" s="2" t="str">
        <f>+'[1]Sintesi Finale'!K105</f>
        <v>Aperto</v>
      </c>
      <c r="J105" s="2" t="str">
        <f>+'[1]Sintesi Finale'!L105</f>
        <v>CEDIMENTO / FRANAMENTO DEL TERRENO</v>
      </c>
      <c r="K105" s="2" t="str">
        <f>+'[1]Sintesi Finale'!M105</f>
        <v>RCT ATTIVITA' ED IMPRESE INDUSTRIALI / ARTIGIANALI / COMMERCIALI / SERVIZI</v>
      </c>
      <c r="L105" s="4">
        <f>IF(I105="Aperto",+'[1]Sintesi Finale'!O105,0)</f>
        <v>5000</v>
      </c>
      <c r="M105" s="3">
        <f>IF(I105="Aperto",+'[1]Sintesi Finale'!P105,"")</f>
        <v>45715</v>
      </c>
      <c r="N105" s="4">
        <f>+'[1]Sintesi Finale'!Q105</f>
        <v>0</v>
      </c>
      <c r="O105" s="3" t="str">
        <f>+'[1]Sintesi Finale'!R105</f>
        <v/>
      </c>
      <c r="P105" s="4">
        <f>+'[1]Sintesi Finale'!S105</f>
        <v>0</v>
      </c>
      <c r="Q105" s="3" t="str">
        <f>+'[1]Sintesi Finale'!T105</f>
        <v/>
      </c>
      <c r="R105" s="4">
        <f>+'[1]Sintesi Finale'!U105</f>
        <v>0</v>
      </c>
      <c r="S105" s="4" t="str">
        <f>+'[1]Sintesi Finale'!V105</f>
        <v/>
      </c>
      <c r="T105" s="3" t="str">
        <f>+'[1]Sintesi Finale'!W105</f>
        <v/>
      </c>
      <c r="U105" s="2" t="str">
        <f>+'[1]Sintesi Finale'!N105</f>
        <v>No</v>
      </c>
    </row>
    <row r="106" spans="1:21" x14ac:dyDescent="0.3">
      <c r="A106" s="2" t="str">
        <f>+'[1]Sintesi Finale'!E106</f>
        <v>430783590</v>
      </c>
      <c r="B106" s="2" t="str">
        <f>+'[1]Sintesi Finale'!C106</f>
        <v>SI2513A132171</v>
      </c>
      <c r="C106" s="2" t="str">
        <f>+'[1]Sintesi Finale'!D106</f>
        <v>RETE FERROVIARIA ITALIANA S.p.A.</v>
      </c>
      <c r="D106" s="2" t="str">
        <f>+'[1]Sintesi Finale'!B106</f>
        <v>9062025000051213</v>
      </c>
      <c r="E106" s="3">
        <f>+'[1]Sintesi Finale'!F106</f>
        <v>45675</v>
      </c>
      <c r="F106" s="3">
        <f>+'[1]Sintesi Finale'!G106</f>
        <v>45713</v>
      </c>
      <c r="G106" s="2" t="str">
        <f>+'[1]Sintesi Finale'!H106&amp;" "&amp;'[1]Sintesi Finale'!I106</f>
        <v>ROMA TUSCOLANA</v>
      </c>
      <c r="H106" s="2" t="str">
        <f>+'[1]Sintesi Finale'!J106</f>
        <v>D ADDEZIO PAOLA</v>
      </c>
      <c r="I106" s="2" t="str">
        <f>+'[1]Sintesi Finale'!K106</f>
        <v>Aperto</v>
      </c>
      <c r="J106" s="2" t="str">
        <f>+'[1]Sintesi Finale'!L106</f>
        <v>CEDIMENTO / FRANAMENTO DEL TERRENO</v>
      </c>
      <c r="K106" s="2" t="str">
        <f>+'[1]Sintesi Finale'!M106</f>
        <v>RCT ATTIVITA' ED IMPRESE INDUSTRIALI / ARTIGIANALI / COMMERCIALI / SERVIZI</v>
      </c>
      <c r="L106" s="4">
        <f>IF(I106="Aperto",+'[1]Sintesi Finale'!O106,0)</f>
        <v>5000</v>
      </c>
      <c r="M106" s="3">
        <f>IF(I106="Aperto",+'[1]Sintesi Finale'!P106,"")</f>
        <v>45715</v>
      </c>
      <c r="N106" s="4">
        <f>+'[1]Sintesi Finale'!Q106</f>
        <v>0</v>
      </c>
      <c r="O106" s="3" t="str">
        <f>+'[1]Sintesi Finale'!R106</f>
        <v/>
      </c>
      <c r="P106" s="4">
        <f>+'[1]Sintesi Finale'!S106</f>
        <v>0</v>
      </c>
      <c r="Q106" s="3" t="str">
        <f>+'[1]Sintesi Finale'!T106</f>
        <v/>
      </c>
      <c r="R106" s="4">
        <f>+'[1]Sintesi Finale'!U106</f>
        <v>0</v>
      </c>
      <c r="S106" s="4" t="str">
        <f>+'[1]Sintesi Finale'!V106</f>
        <v/>
      </c>
      <c r="T106" s="3" t="str">
        <f>+'[1]Sintesi Finale'!W106</f>
        <v/>
      </c>
      <c r="U106" s="2" t="str">
        <f>+'[1]Sintesi Finale'!N106</f>
        <v>No</v>
      </c>
    </row>
    <row r="107" spans="1:21" x14ac:dyDescent="0.3">
      <c r="A107" s="2" t="str">
        <f>+'[1]Sintesi Finale'!E107</f>
        <v>430783590</v>
      </c>
      <c r="B107" s="2" t="str">
        <f>+'[1]Sintesi Finale'!C107</f>
        <v xml:space="preserve">SI2513A132346 </v>
      </c>
      <c r="C107" s="2" t="str">
        <f>+'[1]Sintesi Finale'!D107</f>
        <v>RETE FERROVIARIA ITALIANA S.p.A.</v>
      </c>
      <c r="D107" s="2" t="str">
        <f>+'[1]Sintesi Finale'!B107</f>
        <v>9062025000051213</v>
      </c>
      <c r="E107" s="3">
        <f>+'[1]Sintesi Finale'!F107</f>
        <v>45675</v>
      </c>
      <c r="F107" s="3">
        <f>+'[1]Sintesi Finale'!G107</f>
        <v>45713</v>
      </c>
      <c r="G107" s="2" t="str">
        <f>+'[1]Sintesi Finale'!H107&amp;" "&amp;'[1]Sintesi Finale'!I107</f>
        <v>ROMA TUSCOLANA</v>
      </c>
      <c r="H107" s="2" t="str">
        <f>+'[1]Sintesi Finale'!J107</f>
        <v>MUSAOGLU NURFESAN</v>
      </c>
      <c r="I107" s="2" t="str">
        <f>+'[1]Sintesi Finale'!K107</f>
        <v>Aperto</v>
      </c>
      <c r="J107" s="2" t="str">
        <f>+'[1]Sintesi Finale'!L107</f>
        <v>CEDIMENTO / FRANAMENTO DEL TERRENO</v>
      </c>
      <c r="K107" s="2" t="str">
        <f>+'[1]Sintesi Finale'!M107</f>
        <v>RCT ATTIVITA' ED IMPRESE INDUSTRIALI / ARTIGIANALI / COMMERCIALI / SERVIZI</v>
      </c>
      <c r="L107" s="4">
        <f>IF(I107="Aperto",+'[1]Sintesi Finale'!O107,0)</f>
        <v>5000</v>
      </c>
      <c r="M107" s="3">
        <f>IF(I107="Aperto",+'[1]Sintesi Finale'!P107,"")</f>
        <v>45715</v>
      </c>
      <c r="N107" s="4">
        <f>+'[1]Sintesi Finale'!Q107</f>
        <v>0</v>
      </c>
      <c r="O107" s="3" t="str">
        <f>+'[1]Sintesi Finale'!R107</f>
        <v/>
      </c>
      <c r="P107" s="4">
        <f>+'[1]Sintesi Finale'!S107</f>
        <v>0</v>
      </c>
      <c r="Q107" s="3" t="str">
        <f>+'[1]Sintesi Finale'!T107</f>
        <v/>
      </c>
      <c r="R107" s="4">
        <f>+'[1]Sintesi Finale'!U107</f>
        <v>0</v>
      </c>
      <c r="S107" s="4" t="str">
        <f>+'[1]Sintesi Finale'!V107</f>
        <v/>
      </c>
      <c r="T107" s="3" t="str">
        <f>+'[1]Sintesi Finale'!W107</f>
        <v/>
      </c>
      <c r="U107" s="2" t="str">
        <f>+'[1]Sintesi Finale'!N107</f>
        <v>No</v>
      </c>
    </row>
    <row r="108" spans="1:21" x14ac:dyDescent="0.3">
      <c r="A108" s="2" t="str">
        <f>+'[1]Sintesi Finale'!E108</f>
        <v>430783590</v>
      </c>
      <c r="B108" s="2" t="str">
        <f>+'[1]Sintesi Finale'!C108</f>
        <v xml:space="preserve">SI2513A132117 </v>
      </c>
      <c r="C108" s="2" t="str">
        <f>+'[1]Sintesi Finale'!D108</f>
        <v>RETE FERROVIARIA ITALIANA S.p.A.</v>
      </c>
      <c r="D108" s="2" t="str">
        <f>+'[1]Sintesi Finale'!B108</f>
        <v>9062025000051213</v>
      </c>
      <c r="E108" s="3">
        <f>+'[1]Sintesi Finale'!F108</f>
        <v>45675</v>
      </c>
      <c r="F108" s="3">
        <f>+'[1]Sintesi Finale'!G108</f>
        <v>45713</v>
      </c>
      <c r="G108" s="2" t="str">
        <f>+'[1]Sintesi Finale'!H108&amp;" "&amp;'[1]Sintesi Finale'!I108</f>
        <v>ROMA TUSCOLANA</v>
      </c>
      <c r="H108" s="2" t="str">
        <f>+'[1]Sintesi Finale'!J108</f>
        <v>COSTANDIS ANA MARIA</v>
      </c>
      <c r="I108" s="2" t="str">
        <f>+'[1]Sintesi Finale'!K108</f>
        <v>Aperto</v>
      </c>
      <c r="J108" s="2" t="str">
        <f>+'[1]Sintesi Finale'!L108</f>
        <v>CEDIMENTO / FRANAMENTO DEL TERRENO</v>
      </c>
      <c r="K108" s="2" t="str">
        <f>+'[1]Sintesi Finale'!M108</f>
        <v>RCT ATTIVITA' ED IMPRESE INDUSTRIALI / ARTIGIANALI / COMMERCIALI / SERVIZI</v>
      </c>
      <c r="L108" s="4">
        <f>IF(I108="Aperto",+'[1]Sintesi Finale'!O108,0)</f>
        <v>5000</v>
      </c>
      <c r="M108" s="3">
        <f>IF(I108="Aperto",+'[1]Sintesi Finale'!P108,"")</f>
        <v>45715</v>
      </c>
      <c r="N108" s="4">
        <f>+'[1]Sintesi Finale'!Q108</f>
        <v>0</v>
      </c>
      <c r="O108" s="3" t="str">
        <f>+'[1]Sintesi Finale'!R108</f>
        <v/>
      </c>
      <c r="P108" s="4">
        <f>+'[1]Sintesi Finale'!S108</f>
        <v>0</v>
      </c>
      <c r="Q108" s="3" t="str">
        <f>+'[1]Sintesi Finale'!T108</f>
        <v/>
      </c>
      <c r="R108" s="4">
        <f>+'[1]Sintesi Finale'!U108</f>
        <v>0</v>
      </c>
      <c r="S108" s="4" t="str">
        <f>+'[1]Sintesi Finale'!V108</f>
        <v/>
      </c>
      <c r="T108" s="3" t="str">
        <f>+'[1]Sintesi Finale'!W108</f>
        <v/>
      </c>
      <c r="U108" s="2" t="str">
        <f>+'[1]Sintesi Finale'!N108</f>
        <v>No</v>
      </c>
    </row>
    <row r="109" spans="1:21" x14ac:dyDescent="0.3">
      <c r="A109" s="2" t="str">
        <f>+'[1]Sintesi Finale'!E109</f>
        <v>430783590</v>
      </c>
      <c r="B109" s="2" t="str">
        <f>+'[1]Sintesi Finale'!C109</f>
        <v xml:space="preserve">SI2513A131718 </v>
      </c>
      <c r="C109" s="2" t="str">
        <f>+'[1]Sintesi Finale'!D109</f>
        <v>RETE FERROVIARIA ITALIANA S.p.A.</v>
      </c>
      <c r="D109" s="2" t="str">
        <f>+'[1]Sintesi Finale'!B109</f>
        <v>9062025000051213</v>
      </c>
      <c r="E109" s="3">
        <f>+'[1]Sintesi Finale'!F109</f>
        <v>45675</v>
      </c>
      <c r="F109" s="3">
        <f>+'[1]Sintesi Finale'!G109</f>
        <v>45713</v>
      </c>
      <c r="G109" s="2" t="str">
        <f>+'[1]Sintesi Finale'!H109&amp;" "&amp;'[1]Sintesi Finale'!I109</f>
        <v>ROMA TUSCOLANA</v>
      </c>
      <c r="H109" s="2" t="str">
        <f>+'[1]Sintesi Finale'!J109</f>
        <v>ALVISINI ANDREA</v>
      </c>
      <c r="I109" s="2" t="str">
        <f>+'[1]Sintesi Finale'!K109</f>
        <v>Aperto</v>
      </c>
      <c r="J109" s="2" t="str">
        <f>+'[1]Sintesi Finale'!L109</f>
        <v>CEDIMENTO / FRANAMENTO DEL TERRENO</v>
      </c>
      <c r="K109" s="2" t="str">
        <f>+'[1]Sintesi Finale'!M109</f>
        <v>RCT ATTIVITA' ED IMPRESE INDUSTRIALI / ARTIGIANALI / COMMERCIALI / SERVIZI</v>
      </c>
      <c r="L109" s="4">
        <f>IF(I109="Aperto",+'[1]Sintesi Finale'!O109,0)</f>
        <v>5000</v>
      </c>
      <c r="M109" s="3">
        <f>IF(I109="Aperto",+'[1]Sintesi Finale'!P109,"")</f>
        <v>45715</v>
      </c>
      <c r="N109" s="4">
        <f>+'[1]Sintesi Finale'!Q109</f>
        <v>0</v>
      </c>
      <c r="O109" s="3" t="str">
        <f>+'[1]Sintesi Finale'!R109</f>
        <v/>
      </c>
      <c r="P109" s="4">
        <f>+'[1]Sintesi Finale'!S109</f>
        <v>0</v>
      </c>
      <c r="Q109" s="3" t="str">
        <f>+'[1]Sintesi Finale'!T109</f>
        <v/>
      </c>
      <c r="R109" s="4">
        <f>+'[1]Sintesi Finale'!U109</f>
        <v>0</v>
      </c>
      <c r="S109" s="4" t="str">
        <f>+'[1]Sintesi Finale'!V109</f>
        <v/>
      </c>
      <c r="T109" s="3" t="str">
        <f>+'[1]Sintesi Finale'!W109</f>
        <v/>
      </c>
      <c r="U109" s="2" t="str">
        <f>+'[1]Sintesi Finale'!N109</f>
        <v>No</v>
      </c>
    </row>
    <row r="110" spans="1:21" x14ac:dyDescent="0.3">
      <c r="A110" s="2" t="str">
        <f>+'[1]Sintesi Finale'!E110</f>
        <v>430783590</v>
      </c>
      <c r="B110" s="2" t="str">
        <f>+'[1]Sintesi Finale'!C110</f>
        <v>SI2513A312789</v>
      </c>
      <c r="C110" s="2" t="str">
        <f>+'[1]Sintesi Finale'!D110</f>
        <v>RETE FERROVIARIA ITALIANA S.p.A.</v>
      </c>
      <c r="D110" s="2" t="str">
        <f>+'[1]Sintesi Finale'!B110</f>
        <v>9062025000051232</v>
      </c>
      <c r="E110" s="3">
        <f>+'[1]Sintesi Finale'!F110</f>
        <v>45521</v>
      </c>
      <c r="F110" s="3">
        <f>+'[1]Sintesi Finale'!G110</f>
        <v>45714</v>
      </c>
      <c r="G110" s="2" t="str">
        <f>+'[1]Sintesi Finale'!H110&amp;" "&amp;'[1]Sintesi Finale'!I110</f>
        <v>SAVONA PARCO DORIA</v>
      </c>
      <c r="H110" s="2" t="str">
        <f>+'[1]Sintesi Finale'!J110</f>
        <v>FURLANETTO,MARKO</v>
      </c>
      <c r="I110" s="2" t="str">
        <f>+'[1]Sintesi Finale'!K110</f>
        <v>Aperto</v>
      </c>
      <c r="J110" s="2" t="str">
        <f>+'[1]Sintesi Finale'!L110</f>
        <v>INCIDENTI IN STAZIONE</v>
      </c>
      <c r="K110" s="2" t="str">
        <f>+'[1]Sintesi Finale'!M110</f>
        <v>RCT ATTIVITA' ED IMPRESE INDUSTRIALI / ARTIGIANALI / COMMERCIALI / SERVIZI</v>
      </c>
      <c r="L110" s="4">
        <f>IF(I110="Aperto",+'[1]Sintesi Finale'!O110,0)</f>
        <v>50000</v>
      </c>
      <c r="M110" s="3">
        <f>IF(I110="Aperto",+'[1]Sintesi Finale'!P110,"")</f>
        <v>45726</v>
      </c>
      <c r="N110" s="4">
        <f>+'[1]Sintesi Finale'!Q110</f>
        <v>0</v>
      </c>
      <c r="O110" s="3" t="str">
        <f>+'[1]Sintesi Finale'!R110</f>
        <v/>
      </c>
      <c r="P110" s="4">
        <f>+'[1]Sintesi Finale'!S110</f>
        <v>0</v>
      </c>
      <c r="Q110" s="3" t="str">
        <f>+'[1]Sintesi Finale'!T110</f>
        <v/>
      </c>
      <c r="R110" s="4">
        <f>+'[1]Sintesi Finale'!U110</f>
        <v>0</v>
      </c>
      <c r="S110" s="4" t="str">
        <f>+'[1]Sintesi Finale'!V110</f>
        <v/>
      </c>
      <c r="T110" s="3" t="str">
        <f>+'[1]Sintesi Finale'!W110</f>
        <v/>
      </c>
      <c r="U110" s="2" t="str">
        <f>+'[1]Sintesi Finale'!N110</f>
        <v>No</v>
      </c>
    </row>
    <row r="111" spans="1:21" x14ac:dyDescent="0.3">
      <c r="A111" s="2" t="str">
        <f>+'[1]Sintesi Finale'!E111</f>
        <v>430783590</v>
      </c>
      <c r="B111" s="2" t="str">
        <f>+'[1]Sintesi Finale'!C111</f>
        <v>SI2513A311524</v>
      </c>
      <c r="C111" s="2" t="str">
        <f>+'[1]Sintesi Finale'!D111</f>
        <v>RETE FERROVIARIA ITALIANA S.p.A.</v>
      </c>
      <c r="D111" s="2" t="str">
        <f>+'[1]Sintesi Finale'!B111</f>
        <v>9062025000051239</v>
      </c>
      <c r="E111" s="3">
        <f>+'[1]Sintesi Finale'!F111</f>
        <v>45584</v>
      </c>
      <c r="F111" s="3">
        <f>+'[1]Sintesi Finale'!G111</f>
        <v>45713</v>
      </c>
      <c r="G111" s="2" t="str">
        <f>+'[1]Sintesi Finale'!H111&amp;" "&amp;'[1]Sintesi Finale'!I111</f>
        <v>SASSO MARCONI .</v>
      </c>
      <c r="H111" s="2" t="str">
        <f>+'[1]Sintesi Finale'!J111</f>
        <v>CONSORZIO G.E.M.</v>
      </c>
      <c r="I111" s="2" t="str">
        <f>+'[1]Sintesi Finale'!K111</f>
        <v>Aperto</v>
      </c>
      <c r="J111" s="2" t="str">
        <f>+'[1]Sintesi Finale'!L111</f>
        <v>ALLAGAMENTO</v>
      </c>
      <c r="K111" s="2" t="str">
        <f>+'[1]Sintesi Finale'!M111</f>
        <v>RCT ATTIVITA' ED IMPRESE INDUSTRIALI / ARTIGIANALI / COMMERCIALI / SERVIZI</v>
      </c>
      <c r="L111" s="4">
        <f>IF(I111="Aperto",+'[1]Sintesi Finale'!O111,0)</f>
        <v>10000</v>
      </c>
      <c r="M111" s="3">
        <f>IF(I111="Aperto",+'[1]Sintesi Finale'!P111,"")</f>
        <v>45727</v>
      </c>
      <c r="N111" s="4">
        <f>+'[1]Sintesi Finale'!Q111</f>
        <v>0</v>
      </c>
      <c r="O111" s="3" t="str">
        <f>+'[1]Sintesi Finale'!R111</f>
        <v/>
      </c>
      <c r="P111" s="4">
        <f>+'[1]Sintesi Finale'!S111</f>
        <v>0</v>
      </c>
      <c r="Q111" s="3" t="str">
        <f>+'[1]Sintesi Finale'!T111</f>
        <v/>
      </c>
      <c r="R111" s="4">
        <f>+'[1]Sintesi Finale'!U111</f>
        <v>0</v>
      </c>
      <c r="S111" s="4" t="str">
        <f>+'[1]Sintesi Finale'!V111</f>
        <v/>
      </c>
      <c r="T111" s="3" t="str">
        <f>+'[1]Sintesi Finale'!W111</f>
        <v/>
      </c>
      <c r="U111" s="2" t="str">
        <f>+'[1]Sintesi Finale'!N111</f>
        <v>No</v>
      </c>
    </row>
    <row r="112" spans="1:21" x14ac:dyDescent="0.3">
      <c r="A112" s="2" t="str">
        <f>+'[1]Sintesi Finale'!E112</f>
        <v>430783590</v>
      </c>
      <c r="B112" s="2" t="str">
        <f>+'[1]Sintesi Finale'!C112</f>
        <v xml:space="preserve">SI2513A311525 </v>
      </c>
      <c r="C112" s="2" t="str">
        <f>+'[1]Sintesi Finale'!D112</f>
        <v>RETE FERROVIARIA ITALIANA S.p.A.</v>
      </c>
      <c r="D112" s="2" t="str">
        <f>+'[1]Sintesi Finale'!B112</f>
        <v>9062025000051239</v>
      </c>
      <c r="E112" s="3">
        <f>+'[1]Sintesi Finale'!F112</f>
        <v>45584</v>
      </c>
      <c r="F112" s="3">
        <f>+'[1]Sintesi Finale'!G112</f>
        <v>45713</v>
      </c>
      <c r="G112" s="2" t="str">
        <f>+'[1]Sintesi Finale'!H112&amp;" "&amp;'[1]Sintesi Finale'!I112</f>
        <v>SASSO MARCONI .</v>
      </c>
      <c r="H112" s="2" t="str">
        <f>+'[1]Sintesi Finale'!J112</f>
        <v>BENUZZI CESARE</v>
      </c>
      <c r="I112" s="2" t="str">
        <f>+'[1]Sintesi Finale'!K112</f>
        <v>Aperto</v>
      </c>
      <c r="J112" s="2" t="str">
        <f>+'[1]Sintesi Finale'!L112</f>
        <v>ALLAGAMENTO</v>
      </c>
      <c r="K112" s="2" t="str">
        <f>+'[1]Sintesi Finale'!M112</f>
        <v>RCT ATTIVITA' ED IMPRESE INDUSTRIALI / ARTIGIANALI / COMMERCIALI / SERVIZI</v>
      </c>
      <c r="L112" s="4">
        <f>IF(I112="Aperto",+'[1]Sintesi Finale'!O112,0)</f>
        <v>10000</v>
      </c>
      <c r="M112" s="3">
        <f>IF(I112="Aperto",+'[1]Sintesi Finale'!P112,"")</f>
        <v>45727</v>
      </c>
      <c r="N112" s="4">
        <f>+'[1]Sintesi Finale'!Q112</f>
        <v>0</v>
      </c>
      <c r="O112" s="3" t="str">
        <f>+'[1]Sintesi Finale'!R112</f>
        <v/>
      </c>
      <c r="P112" s="4">
        <f>+'[1]Sintesi Finale'!S112</f>
        <v>0</v>
      </c>
      <c r="Q112" s="3" t="str">
        <f>+'[1]Sintesi Finale'!T112</f>
        <v/>
      </c>
      <c r="R112" s="4">
        <f>+'[1]Sintesi Finale'!U112</f>
        <v>0</v>
      </c>
      <c r="S112" s="4" t="str">
        <f>+'[1]Sintesi Finale'!V112</f>
        <v/>
      </c>
      <c r="T112" s="3" t="str">
        <f>+'[1]Sintesi Finale'!W112</f>
        <v/>
      </c>
      <c r="U112" s="2" t="str">
        <f>+'[1]Sintesi Finale'!N112</f>
        <v>No</v>
      </c>
    </row>
    <row r="113" spans="1:21" x14ac:dyDescent="0.3">
      <c r="A113" s="2" t="str">
        <f>+'[1]Sintesi Finale'!E113</f>
        <v>430783590</v>
      </c>
      <c r="B113" s="2" t="str">
        <f>+'[1]Sintesi Finale'!C113</f>
        <v xml:space="preserve">SI2513A311526 </v>
      </c>
      <c r="C113" s="2" t="str">
        <f>+'[1]Sintesi Finale'!D113</f>
        <v>RETE FERROVIARIA ITALIANA S.p.A.</v>
      </c>
      <c r="D113" s="2" t="str">
        <f>+'[1]Sintesi Finale'!B113</f>
        <v>9062025000051239</v>
      </c>
      <c r="E113" s="3">
        <f>+'[1]Sintesi Finale'!F113</f>
        <v>45584</v>
      </c>
      <c r="F113" s="3">
        <f>+'[1]Sintesi Finale'!G113</f>
        <v>45713</v>
      </c>
      <c r="G113" s="2" t="str">
        <f>+'[1]Sintesi Finale'!H113&amp;" "&amp;'[1]Sintesi Finale'!I113</f>
        <v>SASSO MARCONI .</v>
      </c>
      <c r="H113" s="2" t="str">
        <f>+'[1]Sintesi Finale'!J113</f>
        <v>CHILETTI MAURO</v>
      </c>
      <c r="I113" s="2" t="str">
        <f>+'[1]Sintesi Finale'!K113</f>
        <v>Aperto</v>
      </c>
      <c r="J113" s="2" t="str">
        <f>+'[1]Sintesi Finale'!L113</f>
        <v>ALLAGAMENTO</v>
      </c>
      <c r="K113" s="2" t="str">
        <f>+'[1]Sintesi Finale'!M113</f>
        <v>RCT ATTIVITA' ED IMPRESE INDUSTRIALI / ARTIGIANALI / COMMERCIALI / SERVIZI</v>
      </c>
      <c r="L113" s="4">
        <f>IF(I113="Aperto",+'[1]Sintesi Finale'!O113,0)</f>
        <v>10000</v>
      </c>
      <c r="M113" s="3">
        <f>IF(I113="Aperto",+'[1]Sintesi Finale'!P113,"")</f>
        <v>45727</v>
      </c>
      <c r="N113" s="4">
        <f>+'[1]Sintesi Finale'!Q113</f>
        <v>0</v>
      </c>
      <c r="O113" s="3" t="str">
        <f>+'[1]Sintesi Finale'!R113</f>
        <v/>
      </c>
      <c r="P113" s="4">
        <f>+'[1]Sintesi Finale'!S113</f>
        <v>0</v>
      </c>
      <c r="Q113" s="3" t="str">
        <f>+'[1]Sintesi Finale'!T113</f>
        <v/>
      </c>
      <c r="R113" s="4">
        <f>+'[1]Sintesi Finale'!U113</f>
        <v>0</v>
      </c>
      <c r="S113" s="4" t="str">
        <f>+'[1]Sintesi Finale'!V113</f>
        <v/>
      </c>
      <c r="T113" s="3" t="str">
        <f>+'[1]Sintesi Finale'!W113</f>
        <v/>
      </c>
      <c r="U113" s="2" t="str">
        <f>+'[1]Sintesi Finale'!N113</f>
        <v>No</v>
      </c>
    </row>
    <row r="114" spans="1:21" x14ac:dyDescent="0.3">
      <c r="A114" s="2" t="str">
        <f>+'[1]Sintesi Finale'!E114</f>
        <v>430783590</v>
      </c>
      <c r="B114" s="2" t="str">
        <f>+'[1]Sintesi Finale'!C114</f>
        <v xml:space="preserve">SI2513A311527 </v>
      </c>
      <c r="C114" s="2" t="str">
        <f>+'[1]Sintesi Finale'!D114</f>
        <v>RETE FERROVIARIA ITALIANA S.p.A.</v>
      </c>
      <c r="D114" s="2" t="str">
        <f>+'[1]Sintesi Finale'!B114</f>
        <v>9062025000051239</v>
      </c>
      <c r="E114" s="3">
        <f>+'[1]Sintesi Finale'!F114</f>
        <v>45584</v>
      </c>
      <c r="F114" s="3">
        <f>+'[1]Sintesi Finale'!G114</f>
        <v>45713</v>
      </c>
      <c r="G114" s="2" t="str">
        <f>+'[1]Sintesi Finale'!H114&amp;" "&amp;'[1]Sintesi Finale'!I114</f>
        <v>SASSO MARCONI .</v>
      </c>
      <c r="H114" s="2" t="str">
        <f>+'[1]Sintesi Finale'!J114</f>
        <v>DIGI INSTRUMENTS SRL</v>
      </c>
      <c r="I114" s="2" t="str">
        <f>+'[1]Sintesi Finale'!K114</f>
        <v>Aperto</v>
      </c>
      <c r="J114" s="2" t="str">
        <f>+'[1]Sintesi Finale'!L114</f>
        <v>ALLAGAMENTO</v>
      </c>
      <c r="K114" s="2" t="str">
        <f>+'[1]Sintesi Finale'!M114</f>
        <v>RCT ATTIVITA' ED IMPRESE INDUSTRIALI / ARTIGIANALI / COMMERCIALI / SERVIZI</v>
      </c>
      <c r="L114" s="4">
        <f>IF(I114="Aperto",+'[1]Sintesi Finale'!O114,0)</f>
        <v>10000</v>
      </c>
      <c r="M114" s="3">
        <f>IF(I114="Aperto",+'[1]Sintesi Finale'!P114,"")</f>
        <v>45727</v>
      </c>
      <c r="N114" s="4">
        <f>+'[1]Sintesi Finale'!Q114</f>
        <v>0</v>
      </c>
      <c r="O114" s="3" t="str">
        <f>+'[1]Sintesi Finale'!R114</f>
        <v/>
      </c>
      <c r="P114" s="4">
        <f>+'[1]Sintesi Finale'!S114</f>
        <v>0</v>
      </c>
      <c r="Q114" s="3" t="str">
        <f>+'[1]Sintesi Finale'!T114</f>
        <v/>
      </c>
      <c r="R114" s="4">
        <f>+'[1]Sintesi Finale'!U114</f>
        <v>0</v>
      </c>
      <c r="S114" s="4" t="str">
        <f>+'[1]Sintesi Finale'!V114</f>
        <v/>
      </c>
      <c r="T114" s="3" t="str">
        <f>+'[1]Sintesi Finale'!W114</f>
        <v/>
      </c>
      <c r="U114" s="2" t="str">
        <f>+'[1]Sintesi Finale'!N114</f>
        <v>No</v>
      </c>
    </row>
    <row r="115" spans="1:21" x14ac:dyDescent="0.3">
      <c r="A115" s="2" t="str">
        <f>+'[1]Sintesi Finale'!E115</f>
        <v>430783590</v>
      </c>
      <c r="B115" s="2" t="str">
        <f>+'[1]Sintesi Finale'!C115</f>
        <v xml:space="preserve">SI2513A311528 </v>
      </c>
      <c r="C115" s="2" t="str">
        <f>+'[1]Sintesi Finale'!D115</f>
        <v>RETE FERROVIARIA ITALIANA S.p.A.</v>
      </c>
      <c r="D115" s="2" t="str">
        <f>+'[1]Sintesi Finale'!B115</f>
        <v>9062025000051239</v>
      </c>
      <c r="E115" s="3">
        <f>+'[1]Sintesi Finale'!F115</f>
        <v>45584</v>
      </c>
      <c r="F115" s="3">
        <f>+'[1]Sintesi Finale'!G115</f>
        <v>45713</v>
      </c>
      <c r="G115" s="2" t="str">
        <f>+'[1]Sintesi Finale'!H115&amp;" "&amp;'[1]Sintesi Finale'!I115</f>
        <v>SASSO MARCONI .</v>
      </c>
      <c r="H115" s="2" t="str">
        <f>+'[1]Sintesi Finale'!J115</f>
        <v>RIMONDINI LUISA</v>
      </c>
      <c r="I115" s="2" t="str">
        <f>+'[1]Sintesi Finale'!K115</f>
        <v>Aperto</v>
      </c>
      <c r="J115" s="2" t="str">
        <f>+'[1]Sintesi Finale'!L115</f>
        <v>ALLAGAMENTO</v>
      </c>
      <c r="K115" s="2" t="str">
        <f>+'[1]Sintesi Finale'!M115</f>
        <v>RCT ATTIVITA' ED IMPRESE INDUSTRIALI / ARTIGIANALI / COMMERCIALI / SERVIZI</v>
      </c>
      <c r="L115" s="4">
        <f>IF(I115="Aperto",+'[1]Sintesi Finale'!O115,0)</f>
        <v>10000</v>
      </c>
      <c r="M115" s="3">
        <f>IF(I115="Aperto",+'[1]Sintesi Finale'!P115,"")</f>
        <v>45727</v>
      </c>
      <c r="N115" s="4">
        <f>+'[1]Sintesi Finale'!Q115</f>
        <v>0</v>
      </c>
      <c r="O115" s="3" t="str">
        <f>+'[1]Sintesi Finale'!R115</f>
        <v/>
      </c>
      <c r="P115" s="4">
        <f>+'[1]Sintesi Finale'!S115</f>
        <v>0</v>
      </c>
      <c r="Q115" s="3" t="str">
        <f>+'[1]Sintesi Finale'!T115</f>
        <v/>
      </c>
      <c r="R115" s="4">
        <f>+'[1]Sintesi Finale'!U115</f>
        <v>0</v>
      </c>
      <c r="S115" s="4" t="str">
        <f>+'[1]Sintesi Finale'!V115</f>
        <v/>
      </c>
      <c r="T115" s="3" t="str">
        <f>+'[1]Sintesi Finale'!W115</f>
        <v/>
      </c>
      <c r="U115" s="2" t="str">
        <f>+'[1]Sintesi Finale'!N115</f>
        <v>No</v>
      </c>
    </row>
    <row r="116" spans="1:21" x14ac:dyDescent="0.3">
      <c r="A116" s="2" t="str">
        <f>+'[1]Sintesi Finale'!E116</f>
        <v>430783590</v>
      </c>
      <c r="B116" s="2" t="str">
        <f>+'[1]Sintesi Finale'!C116</f>
        <v xml:space="preserve">SI2513A311529 </v>
      </c>
      <c r="C116" s="2" t="str">
        <f>+'[1]Sintesi Finale'!D116</f>
        <v>RETE FERROVIARIA ITALIANA S.p.A.</v>
      </c>
      <c r="D116" s="2" t="str">
        <f>+'[1]Sintesi Finale'!B116</f>
        <v>9062025000051239</v>
      </c>
      <c r="E116" s="3">
        <f>+'[1]Sintesi Finale'!F116</f>
        <v>45584</v>
      </c>
      <c r="F116" s="3">
        <f>+'[1]Sintesi Finale'!G116</f>
        <v>45713</v>
      </c>
      <c r="G116" s="2" t="str">
        <f>+'[1]Sintesi Finale'!H116&amp;" "&amp;'[1]Sintesi Finale'!I116</f>
        <v>SASSO MARCONI .</v>
      </c>
      <c r="H116" s="2" t="str">
        <f>+'[1]Sintesi Finale'!J116</f>
        <v>MULINO FERRI</v>
      </c>
      <c r="I116" s="2" t="str">
        <f>+'[1]Sintesi Finale'!K116</f>
        <v>Aperto</v>
      </c>
      <c r="J116" s="2" t="str">
        <f>+'[1]Sintesi Finale'!L116</f>
        <v>ALLAGAMENTO</v>
      </c>
      <c r="K116" s="2" t="str">
        <f>+'[1]Sintesi Finale'!M116</f>
        <v>RCT ATTIVITA' ED IMPRESE INDUSTRIALI / ARTIGIANALI / COMMERCIALI / SERVIZI</v>
      </c>
      <c r="L116" s="4">
        <f>IF(I116="Aperto",+'[1]Sintesi Finale'!O116,0)</f>
        <v>10000</v>
      </c>
      <c r="M116" s="3">
        <f>IF(I116="Aperto",+'[1]Sintesi Finale'!P116,"")</f>
        <v>45727</v>
      </c>
      <c r="N116" s="4">
        <f>+'[1]Sintesi Finale'!Q116</f>
        <v>0</v>
      </c>
      <c r="O116" s="3" t="str">
        <f>+'[1]Sintesi Finale'!R116</f>
        <v/>
      </c>
      <c r="P116" s="4">
        <f>+'[1]Sintesi Finale'!S116</f>
        <v>0</v>
      </c>
      <c r="Q116" s="3" t="str">
        <f>+'[1]Sintesi Finale'!T116</f>
        <v/>
      </c>
      <c r="R116" s="4">
        <f>+'[1]Sintesi Finale'!U116</f>
        <v>0</v>
      </c>
      <c r="S116" s="4" t="str">
        <f>+'[1]Sintesi Finale'!V116</f>
        <v/>
      </c>
      <c r="T116" s="3" t="str">
        <f>+'[1]Sintesi Finale'!W116</f>
        <v/>
      </c>
      <c r="U116" s="2" t="str">
        <f>+'[1]Sintesi Finale'!N116</f>
        <v>No</v>
      </c>
    </row>
    <row r="117" spans="1:21" x14ac:dyDescent="0.3">
      <c r="A117" s="2" t="str">
        <f>+'[1]Sintesi Finale'!E117</f>
        <v>430783590</v>
      </c>
      <c r="B117" s="2" t="str">
        <f>+'[1]Sintesi Finale'!C117</f>
        <v xml:space="preserve">SI2513A311530 </v>
      </c>
      <c r="C117" s="2" t="str">
        <f>+'[1]Sintesi Finale'!D117</f>
        <v>RETE FERROVIARIA ITALIANA S.p.A.</v>
      </c>
      <c r="D117" s="2" t="str">
        <f>+'[1]Sintesi Finale'!B117</f>
        <v>9062025000051239</v>
      </c>
      <c r="E117" s="3">
        <f>+'[1]Sintesi Finale'!F117</f>
        <v>45584</v>
      </c>
      <c r="F117" s="3">
        <f>+'[1]Sintesi Finale'!G117</f>
        <v>45713</v>
      </c>
      <c r="G117" s="2" t="str">
        <f>+'[1]Sintesi Finale'!H117&amp;" "&amp;'[1]Sintesi Finale'!I117</f>
        <v>SASSO MARCONI .</v>
      </c>
      <c r="H117" s="2" t="str">
        <f>+'[1]Sintesi Finale'!J117</f>
        <v>TORNERIA MECANICA SDRAULIG UNIPERSONALE SRL</v>
      </c>
      <c r="I117" s="2" t="str">
        <f>+'[1]Sintesi Finale'!K117</f>
        <v>Aperto</v>
      </c>
      <c r="J117" s="2" t="str">
        <f>+'[1]Sintesi Finale'!L117</f>
        <v>ALLAGAMENTO</v>
      </c>
      <c r="K117" s="2" t="str">
        <f>+'[1]Sintesi Finale'!M117</f>
        <v>RCT ATTIVITA' ED IMPRESE INDUSTRIALI / ARTIGIANALI / COMMERCIALI / SERVIZI</v>
      </c>
      <c r="L117" s="4">
        <f>IF(I117="Aperto",+'[1]Sintesi Finale'!O117,0)</f>
        <v>10000</v>
      </c>
      <c r="M117" s="3">
        <f>IF(I117="Aperto",+'[1]Sintesi Finale'!P117,"")</f>
        <v>45727</v>
      </c>
      <c r="N117" s="4">
        <f>+'[1]Sintesi Finale'!Q117</f>
        <v>0</v>
      </c>
      <c r="O117" s="3" t="str">
        <f>+'[1]Sintesi Finale'!R117</f>
        <v/>
      </c>
      <c r="P117" s="4">
        <f>+'[1]Sintesi Finale'!S117</f>
        <v>0</v>
      </c>
      <c r="Q117" s="3" t="str">
        <f>+'[1]Sintesi Finale'!T117</f>
        <v/>
      </c>
      <c r="R117" s="4">
        <f>+'[1]Sintesi Finale'!U117</f>
        <v>0</v>
      </c>
      <c r="S117" s="4" t="str">
        <f>+'[1]Sintesi Finale'!V117</f>
        <v/>
      </c>
      <c r="T117" s="3" t="str">
        <f>+'[1]Sintesi Finale'!W117</f>
        <v/>
      </c>
      <c r="U117" s="2" t="str">
        <f>+'[1]Sintesi Finale'!N117</f>
        <v>No</v>
      </c>
    </row>
    <row r="118" spans="1:21" x14ac:dyDescent="0.3">
      <c r="A118" s="2" t="str">
        <f>+'[1]Sintesi Finale'!E118</f>
        <v>430783590</v>
      </c>
      <c r="B118" s="2" t="str">
        <f>+'[1]Sintesi Finale'!C118</f>
        <v xml:space="preserve">SI2513A311531 </v>
      </c>
      <c r="C118" s="2" t="str">
        <f>+'[1]Sintesi Finale'!D118</f>
        <v>RETE FERROVIARIA ITALIANA S.p.A.</v>
      </c>
      <c r="D118" s="2" t="str">
        <f>+'[1]Sintesi Finale'!B118</f>
        <v>9062025000051239</v>
      </c>
      <c r="E118" s="3">
        <f>+'[1]Sintesi Finale'!F118</f>
        <v>45584</v>
      </c>
      <c r="F118" s="3">
        <f>+'[1]Sintesi Finale'!G118</f>
        <v>45713</v>
      </c>
      <c r="G118" s="2" t="str">
        <f>+'[1]Sintesi Finale'!H118&amp;" "&amp;'[1]Sintesi Finale'!I118</f>
        <v>SASSO MARCONI .</v>
      </c>
      <c r="H118" s="2" t="str">
        <f>+'[1]Sintesi Finale'!J118</f>
        <v>BARILLI VALERIO</v>
      </c>
      <c r="I118" s="2" t="str">
        <f>+'[1]Sintesi Finale'!K118</f>
        <v>Aperto</v>
      </c>
      <c r="J118" s="2" t="str">
        <f>+'[1]Sintesi Finale'!L118</f>
        <v>ALLAGAMENTO</v>
      </c>
      <c r="K118" s="2" t="str">
        <f>+'[1]Sintesi Finale'!M118</f>
        <v>RCT ATTIVITA' ED IMPRESE INDUSTRIALI / ARTIGIANALI / COMMERCIALI / SERVIZI</v>
      </c>
      <c r="L118" s="4">
        <f>IF(I118="Aperto",+'[1]Sintesi Finale'!O118,0)</f>
        <v>10000</v>
      </c>
      <c r="M118" s="3">
        <f>IF(I118="Aperto",+'[1]Sintesi Finale'!P118,"")</f>
        <v>45727</v>
      </c>
      <c r="N118" s="4">
        <f>+'[1]Sintesi Finale'!Q118</f>
        <v>0</v>
      </c>
      <c r="O118" s="3" t="str">
        <f>+'[1]Sintesi Finale'!R118</f>
        <v/>
      </c>
      <c r="P118" s="4">
        <f>+'[1]Sintesi Finale'!S118</f>
        <v>0</v>
      </c>
      <c r="Q118" s="3" t="str">
        <f>+'[1]Sintesi Finale'!T118</f>
        <v/>
      </c>
      <c r="R118" s="4">
        <f>+'[1]Sintesi Finale'!U118</f>
        <v>0</v>
      </c>
      <c r="S118" s="4" t="str">
        <f>+'[1]Sintesi Finale'!V118</f>
        <v/>
      </c>
      <c r="T118" s="3" t="str">
        <f>+'[1]Sintesi Finale'!W118</f>
        <v/>
      </c>
      <c r="U118" s="2" t="str">
        <f>+'[1]Sintesi Finale'!N118</f>
        <v>No</v>
      </c>
    </row>
    <row r="119" spans="1:21" x14ac:dyDescent="0.3">
      <c r="A119" s="2" t="str">
        <f>+'[1]Sintesi Finale'!E119</f>
        <v>430783590</v>
      </c>
      <c r="B119" s="2" t="str">
        <f>+'[1]Sintesi Finale'!C119</f>
        <v xml:space="preserve">SI2513A311532 </v>
      </c>
      <c r="C119" s="2" t="str">
        <f>+'[1]Sintesi Finale'!D119</f>
        <v>RETE FERROVIARIA ITALIANA S.p.A.</v>
      </c>
      <c r="D119" s="2" t="str">
        <f>+'[1]Sintesi Finale'!B119</f>
        <v>9062025000051239</v>
      </c>
      <c r="E119" s="3">
        <f>+'[1]Sintesi Finale'!F119</f>
        <v>45584</v>
      </c>
      <c r="F119" s="3">
        <f>+'[1]Sintesi Finale'!G119</f>
        <v>45713</v>
      </c>
      <c r="G119" s="2" t="str">
        <f>+'[1]Sintesi Finale'!H119&amp;" "&amp;'[1]Sintesi Finale'!I119</f>
        <v>SASSO MARCONI .</v>
      </c>
      <c r="H119" s="2" t="str">
        <f>+'[1]Sintesi Finale'!J119</f>
        <v>W-TECH</v>
      </c>
      <c r="I119" s="2" t="str">
        <f>+'[1]Sintesi Finale'!K119</f>
        <v>Aperto</v>
      </c>
      <c r="J119" s="2" t="str">
        <f>+'[1]Sintesi Finale'!L119</f>
        <v>ALLAGAMENTO</v>
      </c>
      <c r="K119" s="2" t="str">
        <f>+'[1]Sintesi Finale'!M119</f>
        <v>RCT ATTIVITA' ED IMPRESE INDUSTRIALI / ARTIGIANALI / COMMERCIALI / SERVIZI</v>
      </c>
      <c r="L119" s="4">
        <f>IF(I119="Aperto",+'[1]Sintesi Finale'!O119,0)</f>
        <v>10000</v>
      </c>
      <c r="M119" s="3">
        <f>IF(I119="Aperto",+'[1]Sintesi Finale'!P119,"")</f>
        <v>45727</v>
      </c>
      <c r="N119" s="4">
        <f>+'[1]Sintesi Finale'!Q119</f>
        <v>0</v>
      </c>
      <c r="O119" s="3" t="str">
        <f>+'[1]Sintesi Finale'!R119</f>
        <v/>
      </c>
      <c r="P119" s="4">
        <f>+'[1]Sintesi Finale'!S119</f>
        <v>0</v>
      </c>
      <c r="Q119" s="3" t="str">
        <f>+'[1]Sintesi Finale'!T119</f>
        <v/>
      </c>
      <c r="R119" s="4">
        <f>+'[1]Sintesi Finale'!U119</f>
        <v>0</v>
      </c>
      <c r="S119" s="4" t="str">
        <f>+'[1]Sintesi Finale'!V119</f>
        <v/>
      </c>
      <c r="T119" s="3" t="str">
        <f>+'[1]Sintesi Finale'!W119</f>
        <v/>
      </c>
      <c r="U119" s="2" t="str">
        <f>+'[1]Sintesi Finale'!N119</f>
        <v>No</v>
      </c>
    </row>
    <row r="120" spans="1:21" x14ac:dyDescent="0.3">
      <c r="A120" s="2" t="str">
        <f>+'[1]Sintesi Finale'!E120</f>
        <v>430783590</v>
      </c>
      <c r="B120" s="2" t="s">
        <v>21</v>
      </c>
      <c r="C120" s="2" t="s">
        <v>22</v>
      </c>
      <c r="D120" s="2" t="str">
        <f>+'[1]Sintesi Finale'!B120</f>
        <v>9062025000051241</v>
      </c>
      <c r="E120" s="3">
        <f>+'[1]Sintesi Finale'!F120</f>
        <v>45673</v>
      </c>
      <c r="F120" s="3">
        <f>+'[1]Sintesi Finale'!G120</f>
        <v>45713</v>
      </c>
      <c r="G120" s="2" t="str">
        <f>+'[1]Sintesi Finale'!H120&amp;" "&amp;'[1]Sintesi Finale'!I120</f>
        <v>TRIESTE STAZIONE</v>
      </c>
      <c r="H120" s="2" t="str">
        <f>+'[1]Sintesi Finale'!J120</f>
        <v>TRENITALIA</v>
      </c>
      <c r="I120" s="2" t="str">
        <f>+'[1]Sintesi Finale'!K120</f>
        <v>Aperto</v>
      </c>
      <c r="J120" s="2" t="str">
        <f>+'[1]Sintesi Finale'!L120</f>
        <v>INCIDENTI IN STAZIONE</v>
      </c>
      <c r="K120" s="2" t="str">
        <f>+'[1]Sintesi Finale'!M120</f>
        <v>RCT ATTIVITA' ED IMPRESE INDUSTRIALI / ARTIGIANALI / COMMERCIALI / SERVIZI</v>
      </c>
      <c r="L120" s="4">
        <f>IF(I120="Aperto",+'[1]Sintesi Finale'!O120,0)</f>
        <v>15000</v>
      </c>
      <c r="M120" s="3">
        <f>IF(I120="Aperto",+'[1]Sintesi Finale'!P120,"")</f>
        <v>45726</v>
      </c>
      <c r="N120" s="4">
        <f>+'[1]Sintesi Finale'!Q120</f>
        <v>0</v>
      </c>
      <c r="O120" s="3" t="str">
        <f>+'[1]Sintesi Finale'!R120</f>
        <v/>
      </c>
      <c r="P120" s="4">
        <f>+'[1]Sintesi Finale'!S120</f>
        <v>0</v>
      </c>
      <c r="Q120" s="3" t="str">
        <f>+'[1]Sintesi Finale'!T120</f>
        <v/>
      </c>
      <c r="R120" s="4">
        <f>+'[1]Sintesi Finale'!U120</f>
        <v>0</v>
      </c>
      <c r="S120" s="4" t="str">
        <f>+'[1]Sintesi Finale'!V120</f>
        <v/>
      </c>
      <c r="T120" s="3" t="str">
        <f>+'[1]Sintesi Finale'!W120</f>
        <v/>
      </c>
      <c r="U120" s="2" t="str">
        <f>+'[1]Sintesi Finale'!N120</f>
        <v>No</v>
      </c>
    </row>
    <row r="121" spans="1:21" x14ac:dyDescent="0.3">
      <c r="A121" s="2" t="str">
        <f>+'[1]Sintesi Finale'!E121</f>
        <v>430783590</v>
      </c>
      <c r="B121" s="2" t="str">
        <f>+'[1]Sintesi Finale'!C121</f>
        <v>SI2513A222617</v>
      </c>
      <c r="C121" s="2" t="str">
        <f>+'[1]Sintesi Finale'!D121</f>
        <v>Trenitalia-Divisione passeggeri L/H</v>
      </c>
      <c r="D121" s="2" t="str">
        <f>+'[1]Sintesi Finale'!B121</f>
        <v>9062025000051245</v>
      </c>
      <c r="E121" s="3">
        <f>+'[1]Sintesi Finale'!F121</f>
        <v>45640</v>
      </c>
      <c r="F121" s="3">
        <f>+'[1]Sintesi Finale'!G121</f>
        <v>45726</v>
      </c>
      <c r="G121" s="2" t="str">
        <f>+'[1]Sintesi Finale'!H121&amp;" "&amp;'[1]Sintesi Finale'!I121</f>
        <v>SAN DONA' DI PIAVE NP</v>
      </c>
      <c r="H121" s="2" t="str">
        <f>+'[1]Sintesi Finale'!J121</f>
        <v>CARNUCCIO,MARIAGRAZIA</v>
      </c>
      <c r="I121" s="2" t="str">
        <f>+'[1]Sintesi Finale'!K121</f>
        <v>Aperto</v>
      </c>
      <c r="J121" s="2" t="str">
        <f>+'[1]Sintesi Finale'!L121</f>
        <v>INCIDENTI A BORDO TRENO /ALTRO MEZZO</v>
      </c>
      <c r="K121" s="2" t="str">
        <f>+'[1]Sintesi Finale'!M121</f>
        <v>RCT ATTIVITA' ED IMPRESE INDUSTRIALI / ARTIGIANALI / COMMERCIALI / SERVIZI</v>
      </c>
      <c r="L121" s="4">
        <f>IF(I121="Aperto",+'[1]Sintesi Finale'!O121,0)</f>
        <v>100000</v>
      </c>
      <c r="M121" s="3">
        <f>IF(I121="Aperto",+'[1]Sintesi Finale'!P121,"")</f>
        <v>45727</v>
      </c>
      <c r="N121" s="4">
        <f>+'[1]Sintesi Finale'!Q121</f>
        <v>0</v>
      </c>
      <c r="O121" s="3" t="str">
        <f>+'[1]Sintesi Finale'!R121</f>
        <v/>
      </c>
      <c r="P121" s="4">
        <f>+'[1]Sintesi Finale'!S121</f>
        <v>0</v>
      </c>
      <c r="Q121" s="3" t="str">
        <f>+'[1]Sintesi Finale'!T121</f>
        <v/>
      </c>
      <c r="R121" s="4">
        <f>+'[1]Sintesi Finale'!U121</f>
        <v>0</v>
      </c>
      <c r="S121" s="4" t="str">
        <f>+'[1]Sintesi Finale'!V121</f>
        <v/>
      </c>
      <c r="T121" s="3" t="str">
        <f>+'[1]Sintesi Finale'!W121</f>
        <v/>
      </c>
      <c r="U121" s="2" t="str">
        <f>+'[1]Sintesi Finale'!N121</f>
        <v>No</v>
      </c>
    </row>
  </sheetData>
  <sheetProtection insertRows="0" sort="0" autoFilter="0"/>
  <autoFilter ref="A1:U121" xr:uid="{E92D11D1-B150-4444-8065-61D6DC9BF3DE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Sinistri Conv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Percuoco Francesca</dc:creator>
  <cp:lastModifiedBy>Percuoco Francesca</cp:lastModifiedBy>
  <dcterms:created xsi:type="dcterms:W3CDTF">2025-04-10T09:23:16Z</dcterms:created>
  <dcterms:modified xsi:type="dcterms:W3CDTF">2025-04-10T09:30:20Z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bf4bb52-9e9d-4296-940a-59002820a53c_Enabled">
    <vt:lpwstr>true</vt:lpwstr>
  </property>
  <property fmtid="{D5CDD505-2E9C-101B-9397-08002B2CF9AE}" pid="3" name="MSIP_Label_5bf4bb52-9e9d-4296-940a-59002820a53c_SetDate">
    <vt:lpwstr>2025-04-10T09:26:38Z</vt:lpwstr>
  </property>
  <property fmtid="{D5CDD505-2E9C-101B-9397-08002B2CF9AE}" pid="4" name="MSIP_Label_5bf4bb52-9e9d-4296-940a-59002820a53c_Method">
    <vt:lpwstr>Standard</vt:lpwstr>
  </property>
  <property fmtid="{D5CDD505-2E9C-101B-9397-08002B2CF9AE}" pid="5" name="MSIP_Label_5bf4bb52-9e9d-4296-940a-59002820a53c_Name">
    <vt:lpwstr>5bf4bb52-9e9d-4296-940a-59002820a53c</vt:lpwstr>
  </property>
  <property fmtid="{D5CDD505-2E9C-101B-9397-08002B2CF9AE}" pid="6" name="MSIP_Label_5bf4bb52-9e9d-4296-940a-59002820a53c_SiteId">
    <vt:lpwstr>cbeb3ecc-6f45-4183-b5a8-088140deae5d</vt:lpwstr>
  </property>
  <property fmtid="{D5CDD505-2E9C-101B-9397-08002B2CF9AE}" pid="7" name="MSIP_Label_5bf4bb52-9e9d-4296-940a-59002820a53c_ActionId">
    <vt:lpwstr>8e17d9be-e715-4afd-96cf-29a201508f6f</vt:lpwstr>
  </property>
  <property fmtid="{D5CDD505-2E9C-101B-9397-08002B2CF9AE}" pid="8" name="MSIP_Label_5bf4bb52-9e9d-4296-940a-59002820a53c_ContentBits">
    <vt:lpwstr>0</vt:lpwstr>
  </property>
</Properties>
</file>